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40" windowWidth="21120" windowHeight="9555"/>
  </bookViews>
  <sheets>
    <sheet name="Documentation" sheetId="17" r:id="rId1"/>
    <sheet name="TA-9A Figures" sheetId="18" r:id="rId2"/>
    <sheet name="Preferred Case" sheetId="16" r:id="rId3"/>
    <sheet name="78 Year Data" sheetId="15" r:id="rId4"/>
    <sheet name="78 Year Graph" sheetId="4" r:id="rId5"/>
    <sheet name="50 Year Data" sheetId="2" r:id="rId6"/>
    <sheet name="50 Year Graph" sheetId="9" r:id="rId7"/>
    <sheet name="35 Year Data" sheetId="3" r:id="rId8"/>
    <sheet name="35 Year Graph" sheetId="10" r:id="rId9"/>
    <sheet name="20 Year Data" sheetId="5" r:id="rId10"/>
    <sheet name="20 Year Graph" sheetId="11" r:id="rId11"/>
    <sheet name="Tables" sheetId="12" r:id="rId12"/>
  </sheets>
  <externalReferences>
    <externalReference r:id="rId13"/>
    <externalReference r:id="rId14"/>
  </externalReferences>
  <definedNames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localSheetId="3" hidden="1">PTreeObjectReference(PTDecisionTree_2,[1]treeCalc_2!$A$1)</definedName>
    <definedName name="PTree_RiskProfile_Model" localSheetId="0" hidden="1">PTreeObjectReference(PTDecisionTree_2,[2]treeCalc_2!$A$1)</definedName>
    <definedName name="PTree_RiskProfile_Model" localSheetId="1" hidden="1">PTreeObjectReference(PTDecisionTree_2,[2]treeCalc_2!$A$1)</definedName>
    <definedName name="PTree_RiskProfile_Model" hidden="1">PTreeObjectReference(PTDecisionTree_2,[1]treeCalc_2!$A$1)</definedName>
    <definedName name="PTree_RiskProfile_PathsToAnalyze" hidden="1">1</definedName>
    <definedName name="PTree_RiskProfile_StartingNode" localSheetId="3" hidden="1">PTreeObjectReference(NULL,NULL)</definedName>
    <definedName name="PTree_RiskProfile_StartingNode" localSheetId="0" hidden="1">PTreeObjectReference(NULL,NULL)</definedName>
    <definedName name="PTree_RiskProfile_StartingNode" localSheetId="1" hidden="1">PTreeObjectReference(NULL,NULL)</definedName>
    <definedName name="PTree_RiskProfile_StartingNode" hidden="1">PTreeObjectReference(NULL,NULL)</definedName>
    <definedName name="PTree_SensitivityAnalysis_AnalysisType" hidden="1">0</definedName>
    <definedName name="PTree_SensitivityAnalysis_GraphsDisplayPercentageChange" hidden="1">FALSE</definedName>
    <definedName name="PTree_SensitivityAnalysis_IncludeSensitivityGraph" hidden="1">TRUE</definedName>
    <definedName name="PTree_SensitivityAnalysis_IncludeSpiderGraph" hidden="1">TRUE</definedName>
    <definedName name="PTree_SensitivityAnalysis_IncludeStrategyRegion" hidden="1">TRUE</definedName>
    <definedName name="PTree_SensitivityAnalysis_IncludeTornadoGraph" hidden="1">TRUE</definedName>
    <definedName name="PTree_SensitivityAnalysis_Inputs_1_AlternateCellLabel" hidden="1">""</definedName>
    <definedName name="PTree_SensitivityAnalysis_Inputs_1_BaseValueIsAutomatic" hidden="1">TRUE</definedName>
    <definedName name="PTree_SensitivityAnalysis_Inputs_1_MaintainProbabilityNormalization" hidden="1">FALSE</definedName>
    <definedName name="PTree_SensitivityAnalysis_Inputs_1_ManualBaseValue" hidden="1">0</definedName>
    <definedName name="PTree_SensitivityAnalysis_Inputs_1_Maximum" hidden="1">100</definedName>
    <definedName name="PTree_SensitivityAnalysis_Inputs_1_Minimum" hidden="1">-100</definedName>
    <definedName name="PTree_SensitivityAnalysis_Inputs_1_OneWayAnalysis" hidden="1">1</definedName>
    <definedName name="PTree_SensitivityAnalysis_Inputs_1_Steps" hidden="1">21</definedName>
    <definedName name="PTree_SensitivityAnalysis_Inputs_1_TwoWayAnalysis" hidden="1">0</definedName>
    <definedName name="PTree_SensitivityAnalysis_Inputs_1_VariationMethod" hidden="1">0</definedName>
    <definedName name="PTree_SensitivityAnalysis_Inputs_Count" hidden="1">1</definedName>
    <definedName name="PTree_SensitivityAnalysis_Output_AlternateCellLabel" hidden="1">""</definedName>
    <definedName name="PTree_SensitivityAnalysis_Output_Model" localSheetId="3" hidden="1">PTreeObjectReference(PTDecisionTree_2,[1]treeCalc_2!$A$1)</definedName>
    <definedName name="PTree_SensitivityAnalysis_Output_Model" localSheetId="0" hidden="1">PTreeObjectReference(PTDecisionTree_2,[2]treeCalc_2!$A$1)</definedName>
    <definedName name="PTree_SensitivityAnalysis_Output_Model" localSheetId="1" hidden="1">PTreeObjectReference(PTDecisionTree_2,[2]treeCalc_2!$A$1)</definedName>
    <definedName name="PTree_SensitivityAnalysis_Output_Model" hidden="1">PTreeObjectReference(PTDecisionTree_2,[1]treeCalc_2!$A$1)</definedName>
    <definedName name="PTree_SensitivityAnalysis_Output_OutputType" hidden="1">1</definedName>
    <definedName name="PTree_SensitivityAnalysis_Output_StartingNode" localSheetId="3" hidden="1">PTreeObjectReference(NULL,NULL)</definedName>
    <definedName name="PTree_SensitivityAnalysis_Output_StartingNode" localSheetId="0" hidden="1">PTreeObjectReference(NULL,NULL)</definedName>
    <definedName name="PTree_SensitivityAnalysis_Output_StartingNode" localSheetId="1" hidden="1">PTreeObjectReference(NULL,NULL)</definedName>
    <definedName name="PTree_SensitivityAnalysis_Output_StartingNode" hidden="1">PTreeObjectReference(NULL,NULL)</definedName>
    <definedName name="PTree_SensitivityAnalysis_UpdateDisplay" hidden="1">FALSE</definedName>
    <definedName name="Rate" localSheetId="3">#REF!</definedName>
    <definedName name="Rate" localSheetId="0">#REF!</definedName>
    <definedName name="Rate" localSheetId="1">#REF!</definedName>
    <definedName name="Rate">#REF!</definedName>
    <definedName name="treeList" hidden="1">"11111111111100000000000000000000000000000000000000000000000000000000000000000000000000000000000000000000000000000000000000000000000000000000000000000000000000000000000000000000000000000000000000000000"</definedName>
  </definedNames>
  <calcPr calcId="145621"/>
</workbook>
</file>

<file path=xl/calcChain.xml><?xml version="1.0" encoding="utf-8"?>
<calcChain xmlns="http://schemas.openxmlformats.org/spreadsheetml/2006/main">
  <c r="I5" i="15" l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4" i="2" l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4" i="5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</calcChain>
</file>

<file path=xl/sharedStrings.xml><?xml version="1.0" encoding="utf-8"?>
<sst xmlns="http://schemas.openxmlformats.org/spreadsheetml/2006/main" count="164" uniqueCount="60">
  <si>
    <t>Data</t>
  </si>
  <si>
    <t>PDF1</t>
  </si>
  <si>
    <t>CDF1</t>
  </si>
  <si>
    <t>K19/C25/750MW (WPS Sale &amp;Inv)</t>
  </si>
  <si>
    <t>K19/Gas25/750MW (WPS Sale &amp; INV)</t>
  </si>
  <si>
    <t>All Gas</t>
  </si>
  <si>
    <t>PDF2</t>
  </si>
  <si>
    <t>CDF2</t>
  </si>
  <si>
    <t>K19/Gas25/750MW (WPS Sale &amp; Inv)</t>
  </si>
  <si>
    <t>K19/C25/750MW (WPS Sale &amp; Inv)</t>
  </si>
  <si>
    <t>REF-REF-REF NPV</t>
  </si>
  <si>
    <t>10th Percentile -"Risk"</t>
  </si>
  <si>
    <t>90th Percentile - "Reward"</t>
  </si>
  <si>
    <t>Expected Value</t>
  </si>
  <si>
    <t>Millions of 2014 PV Dollars</t>
  </si>
  <si>
    <t>Plan Number</t>
  </si>
  <si>
    <t>LCA: 78 Year Study Period</t>
  </si>
  <si>
    <t>MH: 78 Year Study Period</t>
  </si>
  <si>
    <t>Development Plan</t>
  </si>
  <si>
    <t xml:space="preserve"> Development Plan</t>
  </si>
  <si>
    <t>35 Year Study Period</t>
  </si>
  <si>
    <t>50 Year Study Period</t>
  </si>
  <si>
    <t>78 Year Study Period</t>
  </si>
  <si>
    <t>20 Year Study Period</t>
  </si>
  <si>
    <t>14- K19/C25/750MW (WPS Sale &amp;Inv)</t>
  </si>
  <si>
    <t>5- K19/Gas25/750MW (WPS Sale &amp; INV)</t>
  </si>
  <si>
    <t xml:space="preserve">LCA Model </t>
  </si>
  <si>
    <t>MH Model</t>
  </si>
  <si>
    <t>Figure Location and Description</t>
  </si>
  <si>
    <t>Source Model</t>
  </si>
  <si>
    <t>Figure Number</t>
  </si>
  <si>
    <t>Section</t>
  </si>
  <si>
    <t xml:space="preserve">Page in Document </t>
  </si>
  <si>
    <t>Figure Title</t>
  </si>
  <si>
    <t>Worksheet location</t>
  </si>
  <si>
    <t xml:space="preserve">
"15- Probability Distribs"</t>
  </si>
  <si>
    <t>"15- Probability Distribs"</t>
  </si>
  <si>
    <t>9-28</t>
  </si>
  <si>
    <t>III.D.1</t>
  </si>
  <si>
    <t>9A-67</t>
  </si>
  <si>
    <t>Plan 14 Preferred Development Plan S Curves, comparing MH &amp; LCA Methodologies, NPV after 78 year</t>
  </si>
  <si>
    <t>Preferred Case</t>
  </si>
  <si>
    <t>9-30</t>
  </si>
  <si>
    <t>9-31</t>
  </si>
  <si>
    <t>9-32</t>
  </si>
  <si>
    <t>9-33</t>
  </si>
  <si>
    <t>Probability Distribution of Plan 14 Preferred Development Plan and Plan 5 K19/Gas25/750MW/ WPS &amp; Inv having higher costs than the All Gas Plan after 78 Years using the LCA Methodology – Millions of 2014 Present Value Dollars</t>
  </si>
  <si>
    <t>78 Year Graph</t>
  </si>
  <si>
    <t>9A-71</t>
  </si>
  <si>
    <t>Probability Distribution of Plan 14 Preferred Development Plan and Plan 5 K19/Gas25/750MW/ WPS &amp; Inv having higher costs than the All Gas Plan after 50 Years using the LCA Methodology – Millions of 2014 Present Value Dollars</t>
  </si>
  <si>
    <t>9A-72</t>
  </si>
  <si>
    <t>50 Year Graph</t>
  </si>
  <si>
    <t>9A-74</t>
  </si>
  <si>
    <t>35 Year Graph</t>
  </si>
  <si>
    <t>III.D.2</t>
  </si>
  <si>
    <t>Probability Distribution of Plan 14 Preferred Development Plan and Plan 5 K19/Gas25/750MW/ WPS &amp; Inv having higher costs than the All Gas Plan after 35 Years using the LCA Methodology – Millions of 2014 Present Value Dollars</t>
  </si>
  <si>
    <t>9A-75</t>
  </si>
  <si>
    <t>Probability Distribution of Plan 14 Preferred Development Plan and Plan 5 K19/Gas25/750MW/ WPS &amp; Inv having higher costs than the All Gas Plan after 20 Years using the LCA Methodology – Millions of 2014 Present Value Dollars</t>
  </si>
  <si>
    <t>20 Year Graph</t>
  </si>
  <si>
    <t>"NFAT Confidential - ProbabilityPlots"
"15- Probability Distribs"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</si>
</sst>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9"/>
      <name val="Courier New"/>
      <family val="3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" borderId="1" applyNumberFormat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6" fillId="3" borderId="2" applyNumberFormat="0" applyAlignment="0" applyProtection="0"/>
    <xf numFmtId="0" fontId="1" fillId="0" borderId="0"/>
    <xf numFmtId="0" fontId="12" fillId="2" borderId="1" applyNumberFormat="0" applyAlignment="0" applyProtection="0"/>
  </cellStyleXfs>
  <cellXfs count="85">
    <xf numFmtId="0" fontId="0" fillId="0" borderId="0" xfId="0"/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1" fontId="3" fillId="0" borderId="6" xfId="1" applyNumberForma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9" fontId="0" fillId="0" borderId="8" xfId="2" applyNumberFormat="1" applyFont="1" applyBorder="1" applyAlignment="1">
      <alignment horizontal="center" vertical="center"/>
    </xf>
    <xf numFmtId="0" fontId="3" fillId="0" borderId="0" xfId="1"/>
    <xf numFmtId="9" fontId="0" fillId="0" borderId="8" xfId="2" applyFont="1" applyBorder="1" applyAlignment="1">
      <alignment horizontal="center" vertical="center"/>
    </xf>
    <xf numFmtId="0" fontId="7" fillId="0" borderId="0" xfId="0" applyFont="1"/>
    <xf numFmtId="0" fontId="8" fillId="4" borderId="12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10" fillId="5" borderId="15" xfId="0" applyFont="1" applyFill="1" applyBorder="1" applyAlignment="1">
      <alignment horizontal="left"/>
    </xf>
    <xf numFmtId="0" fontId="10" fillId="5" borderId="3" xfId="0" applyFont="1" applyFill="1" applyBorder="1"/>
    <xf numFmtId="0" fontId="10" fillId="5" borderId="16" xfId="0" applyFont="1" applyFill="1" applyBorder="1"/>
    <xf numFmtId="0" fontId="11" fillId="5" borderId="15" xfId="1" applyFont="1" applyFill="1" applyBorder="1" applyAlignment="1">
      <alignment horizontal="left"/>
    </xf>
    <xf numFmtId="0" fontId="11" fillId="5" borderId="3" xfId="1" applyFont="1" applyFill="1" applyBorder="1" applyAlignment="1">
      <alignment wrapText="1"/>
    </xf>
    <xf numFmtId="0" fontId="11" fillId="5" borderId="16" xfId="1" applyFont="1" applyFill="1" applyBorder="1" applyAlignment="1">
      <alignment wrapText="1"/>
    </xf>
    <xf numFmtId="0" fontId="9" fillId="4" borderId="15" xfId="1" applyFont="1" applyFill="1" applyBorder="1"/>
    <xf numFmtId="1" fontId="9" fillId="4" borderId="3" xfId="1" applyNumberFormat="1" applyFont="1" applyFill="1" applyBorder="1"/>
    <xf numFmtId="1" fontId="9" fillId="4" borderId="16" xfId="1" applyNumberFormat="1" applyFont="1" applyFill="1" applyBorder="1"/>
    <xf numFmtId="0" fontId="9" fillId="4" borderId="17" xfId="1" applyFont="1" applyFill="1" applyBorder="1"/>
    <xf numFmtId="1" fontId="9" fillId="4" borderId="18" xfId="1" applyNumberFormat="1" applyFont="1" applyFill="1" applyBorder="1"/>
    <xf numFmtId="1" fontId="9" fillId="4" borderId="19" xfId="1" applyNumberFormat="1" applyFont="1" applyFill="1" applyBorder="1"/>
    <xf numFmtId="9" fontId="0" fillId="0" borderId="21" xfId="2" applyNumberFormat="1" applyFont="1" applyBorder="1" applyAlignment="1">
      <alignment horizontal="center" vertical="center"/>
    </xf>
    <xf numFmtId="9" fontId="0" fillId="0" borderId="6" xfId="2" applyNumberFormat="1" applyFont="1" applyBorder="1" applyAlignment="1">
      <alignment horizontal="center" vertical="center"/>
    </xf>
    <xf numFmtId="9" fontId="0" fillId="0" borderId="9" xfId="2" applyNumberFormat="1" applyFont="1" applyBorder="1" applyAlignment="1">
      <alignment horizontal="center" vertical="center"/>
    </xf>
    <xf numFmtId="1" fontId="3" fillId="0" borderId="0" xfId="1" applyNumberFormat="1" applyBorder="1" applyAlignment="1">
      <alignment horizontal="center" vertical="center"/>
    </xf>
    <xf numFmtId="0" fontId="3" fillId="0" borderId="0" xfId="1" applyBorder="1"/>
    <xf numFmtId="0" fontId="0" fillId="0" borderId="0" xfId="0" applyBorder="1"/>
    <xf numFmtId="0" fontId="3" fillId="0" borderId="0" xfId="1" applyBorder="1" applyAlignment="1">
      <alignment horizontal="right"/>
    </xf>
    <xf numFmtId="9" fontId="0" fillId="0" borderId="21" xfId="2" applyFon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10" fontId="0" fillId="0" borderId="21" xfId="2" applyNumberFormat="1" applyFont="1" applyBorder="1" applyAlignment="1">
      <alignment horizontal="center" vertical="center"/>
    </xf>
    <xf numFmtId="10" fontId="0" fillId="0" borderId="6" xfId="2" applyNumberFormat="1" applyFon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 vertical="center"/>
    </xf>
    <xf numFmtId="1" fontId="3" fillId="0" borderId="9" xfId="1" applyNumberForma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9" fontId="0" fillId="0" borderId="11" xfId="2" applyNumberFormat="1" applyFont="1" applyBorder="1" applyAlignment="1">
      <alignment horizontal="center" vertical="center"/>
    </xf>
    <xf numFmtId="0" fontId="0" fillId="6" borderId="3" xfId="0" applyFill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9" fontId="0" fillId="0" borderId="11" xfId="2" applyFont="1" applyBorder="1" applyAlignment="1">
      <alignment horizontal="center" vertical="center"/>
    </xf>
    <xf numFmtId="0" fontId="0" fillId="0" borderId="11" xfId="0" applyBorder="1"/>
    <xf numFmtId="0" fontId="0" fillId="0" borderId="21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0" borderId="20" xfId="0" applyBorder="1"/>
    <xf numFmtId="1" fontId="3" fillId="0" borderId="21" xfId="1" applyNumberFormat="1" applyBorder="1" applyAlignment="1">
      <alignment horizontal="center" vertical="center"/>
    </xf>
    <xf numFmtId="10" fontId="0" fillId="0" borderId="22" xfId="2" applyNumberFormat="1" applyFont="1" applyBorder="1" applyAlignment="1">
      <alignment horizontal="center" vertical="center"/>
    </xf>
    <xf numFmtId="9" fontId="0" fillId="0" borderId="28" xfId="2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/>
    </xf>
    <xf numFmtId="2" fontId="0" fillId="0" borderId="3" xfId="0" quotePrefix="1" applyNumberFormat="1" applyFill="1" applyBorder="1"/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3" xfId="0" quotePrefix="1" applyBorder="1"/>
    <xf numFmtId="0" fontId="0" fillId="0" borderId="3" xfId="0" quotePrefix="1" applyFill="1" applyBorder="1"/>
    <xf numFmtId="16" fontId="0" fillId="0" borderId="3" xfId="0" quotePrefix="1" applyNumberFormat="1" applyBorder="1"/>
    <xf numFmtId="17" fontId="0" fillId="0" borderId="3" xfId="0" quotePrefix="1" applyNumberFormat="1" applyBorder="1"/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1" fontId="3" fillId="0" borderId="0" xfId="1" applyNumberForma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2" fillId="2" borderId="3" xfId="12" applyBorder="1" applyAlignment="1">
      <alignment horizontal="center"/>
    </xf>
    <xf numFmtId="0" fontId="4" fillId="2" borderId="3" xfId="5" applyBorder="1" applyAlignment="1" applyProtection="1">
      <alignment horizontal="center"/>
      <protection locked="0"/>
    </xf>
    <xf numFmtId="0" fontId="4" fillId="2" borderId="24" xfId="5" applyBorder="1" applyAlignment="1" applyProtection="1">
      <alignment horizontal="center"/>
      <protection locked="0"/>
    </xf>
    <xf numFmtId="0" fontId="4" fillId="2" borderId="25" xfId="5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4" fillId="2" borderId="26" xfId="5" applyBorder="1" applyAlignment="1" applyProtection="1">
      <alignment horizontal="center"/>
      <protection locked="0"/>
    </xf>
    <xf numFmtId="0" fontId="4" fillId="2" borderId="1" xfId="5" applyAlignment="1" applyProtection="1">
      <alignment horizontal="center"/>
      <protection locked="0"/>
    </xf>
    <xf numFmtId="0" fontId="0" fillId="6" borderId="20" xfId="0" applyFill="1" applyBorder="1" applyAlignment="1">
      <alignment horizontal="center"/>
    </xf>
    <xf numFmtId="0" fontId="8" fillId="4" borderId="15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</cellXfs>
  <cellStyles count="13">
    <cellStyle name="Comma 2" xfId="3"/>
    <cellStyle name="Comma 3" xfId="4"/>
    <cellStyle name="Input" xfId="12" builtinId="20"/>
    <cellStyle name="Input 2" xfId="5"/>
    <cellStyle name="Normal" xfId="0" builtinId="0"/>
    <cellStyle name="Normal 2" xfId="1"/>
    <cellStyle name="Normal 2 2" xfId="11"/>
    <cellStyle name="Normal 3" xfId="6"/>
    <cellStyle name="Normal 4" xfId="7"/>
    <cellStyle name="Normal 8" xfId="8"/>
    <cellStyle name="Normal 9" xfId="9"/>
    <cellStyle name="Output 2" xfId="1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theme" Target="theme/theme1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25830784168929E-2"/>
          <c:y val="2.6490059899609612E-2"/>
          <c:w val="0.86530428258465342"/>
          <c:h val="0.81712281717542445"/>
        </c:manualLayout>
      </c:layout>
      <c:scatterChart>
        <c:scatterStyle val="lineMarker"/>
        <c:varyColors val="0"/>
        <c:ser>
          <c:idx val="0"/>
          <c:order val="0"/>
          <c:tx>
            <c:v>14: K19/C25/750MW (WPS Sale &amp; Inv) (LCA Model)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'78 Year Data'!$A$4:$A$30</c:f>
              <c:numCache>
                <c:formatCode>0</c:formatCode>
                <c:ptCount val="27"/>
                <c:pt idx="0">
                  <c:v>-3014.0136805659226</c:v>
                </c:pt>
                <c:pt idx="1">
                  <c:v>-2405.8156141338645</c:v>
                </c:pt>
                <c:pt idx="2">
                  <c:v>-1957.6029820386384</c:v>
                </c:pt>
                <c:pt idx="3">
                  <c:v>-1691.8552776635652</c:v>
                </c:pt>
                <c:pt idx="4">
                  <c:v>-1137.2470244490287</c:v>
                </c:pt>
                <c:pt idx="5">
                  <c:v>-1040.0983061841034</c:v>
                </c:pt>
                <c:pt idx="6">
                  <c:v>-729.88563799842359</c:v>
                </c:pt>
                <c:pt idx="7">
                  <c:v>-431.90023975203985</c:v>
                </c:pt>
                <c:pt idx="8">
                  <c:v>16.31239234318582</c:v>
                </c:pt>
                <c:pt idx="9">
                  <c:v>993.65463937443519</c:v>
                </c:pt>
                <c:pt idx="10">
                  <c:v>1141.3669400768267</c:v>
                </c:pt>
                <c:pt idx="11">
                  <c:v>1201.6791211534155</c:v>
                </c:pt>
                <c:pt idx="12">
                  <c:v>1601.8527058064933</c:v>
                </c:pt>
                <c:pt idx="13">
                  <c:v>1638.8917297600519</c:v>
                </c:pt>
                <c:pt idx="14">
                  <c:v>1695.9751932913632</c:v>
                </c:pt>
                <c:pt idx="15">
                  <c:v>1954.9001891208291</c:v>
                </c:pt>
                <c:pt idx="16">
                  <c:v>2050.065337901724</c:v>
                </c:pt>
                <c:pt idx="17">
                  <c:v>2103.3365797419633</c:v>
                </c:pt>
                <c:pt idx="18">
                  <c:v>4098.2455637070543</c:v>
                </c:pt>
                <c:pt idx="19">
                  <c:v>4652.8538169215899</c:v>
                </c:pt>
                <c:pt idx="20">
                  <c:v>5060.2152033721923</c:v>
                </c:pt>
                <c:pt idx="21">
                  <c:v>5866.3550897953473</c:v>
                </c:pt>
                <c:pt idx="22">
                  <c:v>6303.567698401981</c:v>
                </c:pt>
                <c:pt idx="23">
                  <c:v>6619.5761577627618</c:v>
                </c:pt>
                <c:pt idx="24">
                  <c:v>10806.936088596416</c:v>
                </c:pt>
                <c:pt idx="25">
                  <c:v>11244.148697203042</c:v>
                </c:pt>
                <c:pt idx="26">
                  <c:v>11560.157156563819</c:v>
                </c:pt>
              </c:numCache>
            </c:numRef>
          </c:xVal>
          <c:yVal>
            <c:numRef>
              <c:f>'78 Year Data'!$C$4:$C$30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0.59674999999999989</c:v>
                </c:pt>
                <c:pt idx="14">
                  <c:v>0.67674999999999985</c:v>
                </c:pt>
                <c:pt idx="15">
                  <c:v>0.74999999999999978</c:v>
                </c:pt>
                <c:pt idx="16">
                  <c:v>0.75974999999999981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2"/>
          <c:order val="1"/>
          <c:tx>
            <c:v>1: All Gas (LCA Base Case)</c:v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'78 Year Data'!$G$4:$G$30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'78 Year Data'!$I$4:$I$30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ser>
          <c:idx val="3"/>
          <c:order val="2"/>
          <c:tx>
            <c:v>14: K19/C25/750MW (WPS Sale &amp; Inv) (MH Model)</c:v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'78 Year Data'!$N$4:$N$30</c:f>
              <c:numCache>
                <c:formatCode>General</c:formatCode>
                <c:ptCount val="27"/>
                <c:pt idx="0">
                  <c:v>-2841.2114020850886</c:v>
                </c:pt>
                <c:pt idx="1">
                  <c:v>-2154.5166023280899</c:v>
                </c:pt>
                <c:pt idx="2">
                  <c:v>-1810.1329208924444</c:v>
                </c:pt>
                <c:pt idx="3">
                  <c:v>-1410.0880310635594</c:v>
                </c:pt>
                <c:pt idx="4">
                  <c:v>-928.84687738681532</c:v>
                </c:pt>
                <c:pt idx="5">
                  <c:v>-698.20255267148514</c:v>
                </c:pt>
                <c:pt idx="6">
                  <c:v>-291.81544747017051</c:v>
                </c:pt>
                <c:pt idx="7">
                  <c:v>20.108540145129155</c:v>
                </c:pt>
                <c:pt idx="8">
                  <c:v>156.50077304634942</c:v>
                </c:pt>
                <c:pt idx="9">
                  <c:v>268.07899109281061</c:v>
                </c:pt>
                <c:pt idx="10">
                  <c:v>470.29942948030839</c:v>
                </c:pt>
                <c:pt idx="11">
                  <c:v>852.78577997808816</c:v>
                </c:pt>
                <c:pt idx="12">
                  <c:v>1380.0093593137694</c:v>
                </c:pt>
                <c:pt idx="13">
                  <c:v>1695.9691544215821</c:v>
                </c:pt>
                <c:pt idx="14">
                  <c:v>2203.1625716536837</c:v>
                </c:pt>
                <c:pt idx="15">
                  <c:v>2234.7126850316035</c:v>
                </c:pt>
                <c:pt idx="16">
                  <c:v>2283.9091509996179</c:v>
                </c:pt>
                <c:pt idx="17">
                  <c:v>2644.9245719535265</c:v>
                </c:pt>
                <c:pt idx="18">
                  <c:v>2940.4298513026015</c:v>
                </c:pt>
                <c:pt idx="19">
                  <c:v>3315.0929398746421</c:v>
                </c:pt>
                <c:pt idx="20">
                  <c:v>3402.1817345930058</c:v>
                </c:pt>
                <c:pt idx="21">
                  <c:v>4166.0995762438752</c:v>
                </c:pt>
                <c:pt idx="22">
                  <c:v>4169.7962655924775</c:v>
                </c:pt>
                <c:pt idx="23">
                  <c:v>4372.2517957598948</c:v>
                </c:pt>
                <c:pt idx="24">
                  <c:v>5115.0549937758196</c:v>
                </c:pt>
                <c:pt idx="25">
                  <c:v>5803.3751667814249</c:v>
                </c:pt>
                <c:pt idx="26">
                  <c:v>6921.6477503748138</c:v>
                </c:pt>
              </c:numCache>
            </c:numRef>
          </c:xVal>
          <c:yVal>
            <c:numRef>
              <c:f>'78 Year Data'!$O$4:$O$30</c:f>
              <c:numCache>
                <c:formatCode>General</c:formatCode>
                <c:ptCount val="27"/>
                <c:pt idx="0">
                  <c:v>6.7499999999999999E-3</c:v>
                </c:pt>
                <c:pt idx="1">
                  <c:v>3.5999999999999997E-2</c:v>
                </c:pt>
                <c:pt idx="2">
                  <c:v>7.4249999999999997E-2</c:v>
                </c:pt>
                <c:pt idx="3">
                  <c:v>0.10124999999999999</c:v>
                </c:pt>
                <c:pt idx="4">
                  <c:v>0.15</c:v>
                </c:pt>
                <c:pt idx="5">
                  <c:v>0.21375</c:v>
                </c:pt>
                <c:pt idx="6">
                  <c:v>0.2445</c:v>
                </c:pt>
                <c:pt idx="7">
                  <c:v>0.26400000000000001</c:v>
                </c:pt>
                <c:pt idx="8">
                  <c:v>0.28950000000000004</c:v>
                </c:pt>
                <c:pt idx="9">
                  <c:v>0.32887500000000003</c:v>
                </c:pt>
                <c:pt idx="10">
                  <c:v>0.39900000000000002</c:v>
                </c:pt>
                <c:pt idx="11">
                  <c:v>0.45262500000000006</c:v>
                </c:pt>
                <c:pt idx="12">
                  <c:v>0.51312500000000005</c:v>
                </c:pt>
                <c:pt idx="13">
                  <c:v>0.63</c:v>
                </c:pt>
                <c:pt idx="14">
                  <c:v>0.70662499999999995</c:v>
                </c:pt>
                <c:pt idx="15">
                  <c:v>0.73375000000000001</c:v>
                </c:pt>
                <c:pt idx="16">
                  <c:v>0.77362500000000001</c:v>
                </c:pt>
                <c:pt idx="17">
                  <c:v>0.82174999999999998</c:v>
                </c:pt>
                <c:pt idx="18">
                  <c:v>0.86050000000000004</c:v>
                </c:pt>
                <c:pt idx="19">
                  <c:v>0.88487500000000008</c:v>
                </c:pt>
                <c:pt idx="20">
                  <c:v>0.90625</c:v>
                </c:pt>
                <c:pt idx="21">
                  <c:v>0.93325000000000002</c:v>
                </c:pt>
                <c:pt idx="22">
                  <c:v>0.95724999999999993</c:v>
                </c:pt>
                <c:pt idx="23">
                  <c:v>0.96587499999999993</c:v>
                </c:pt>
                <c:pt idx="24">
                  <c:v>0.9767499999999999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6"/>
          <c:order val="3"/>
          <c:tx>
            <c:v>1: All Gas (MH Model)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'78 Year Data'!$P$4:$P$30</c:f>
              <c:numCache>
                <c:formatCode>General</c:formatCode>
                <c:ptCount val="27"/>
                <c:pt idx="0">
                  <c:v>-6434.6368426038798</c:v>
                </c:pt>
                <c:pt idx="1">
                  <c:v>-5440.7260250303907</c:v>
                </c:pt>
                <c:pt idx="2">
                  <c:v>-5013.575362759665</c:v>
                </c:pt>
                <c:pt idx="3">
                  <c:v>-4638.4619559563735</c:v>
                </c:pt>
                <c:pt idx="4">
                  <c:v>-4042.8438853241105</c:v>
                </c:pt>
                <c:pt idx="5">
                  <c:v>-4019.6645451861741</c:v>
                </c:pt>
                <c:pt idx="6">
                  <c:v>-3217.4004761121596</c:v>
                </c:pt>
                <c:pt idx="7">
                  <c:v>-3048.9330677506186</c:v>
                </c:pt>
                <c:pt idx="8">
                  <c:v>-2246.6689986766032</c:v>
                </c:pt>
                <c:pt idx="9">
                  <c:v>-1157.7961966501662</c:v>
                </c:pt>
                <c:pt idx="10">
                  <c:v>-671.06152322901835</c:v>
                </c:pt>
                <c:pt idx="11">
                  <c:v>-486.73467342114782</c:v>
                </c:pt>
                <c:pt idx="12">
                  <c:v>-462.63222106978628</c:v>
                </c:pt>
                <c:pt idx="13">
                  <c:v>0</c:v>
                </c:pt>
                <c:pt idx="14">
                  <c:v>54.859306157918581</c:v>
                </c:pt>
                <c:pt idx="15">
                  <c:v>208.42930215923388</c:v>
                </c:pt>
                <c:pt idx="16">
                  <c:v>541.59397957906594</c:v>
                </c:pt>
                <c:pt idx="17">
                  <c:v>750.02328173829846</c:v>
                </c:pt>
                <c:pt idx="18">
                  <c:v>1203.9031473359755</c:v>
                </c:pt>
                <c:pt idx="19">
                  <c:v>1209.5170604045716</c:v>
                </c:pt>
                <c:pt idx="20">
                  <c:v>1308.1880154970081</c:v>
                </c:pt>
                <c:pt idx="21">
                  <c:v>1707.6354974818091</c:v>
                </c:pt>
                <c:pt idx="22">
                  <c:v>1713.2494105504065</c:v>
                </c:pt>
                <c:pt idx="23">
                  <c:v>1811.9203656428417</c:v>
                </c:pt>
                <c:pt idx="24">
                  <c:v>2114.1261427474783</c:v>
                </c:pt>
                <c:pt idx="25">
                  <c:v>2119.7400558160753</c:v>
                </c:pt>
                <c:pt idx="26">
                  <c:v>2218.4110109085109</c:v>
                </c:pt>
              </c:numCache>
            </c:numRef>
          </c:xVal>
          <c:yVal>
            <c:numRef>
              <c:f>'78 Year Data'!$Q$4:$Q$30</c:f>
              <c:numCache>
                <c:formatCode>General</c:formatCode>
                <c:ptCount val="27"/>
                <c:pt idx="0">
                  <c:v>3.375E-3</c:v>
                </c:pt>
                <c:pt idx="1">
                  <c:v>1.2375000000000001E-2</c:v>
                </c:pt>
                <c:pt idx="2">
                  <c:v>3.0374999999999999E-2</c:v>
                </c:pt>
                <c:pt idx="3">
                  <c:v>4.4999999999999998E-2</c:v>
                </c:pt>
                <c:pt idx="4">
                  <c:v>5.3999999999999992E-2</c:v>
                </c:pt>
                <c:pt idx="5">
                  <c:v>8.1374999999999989E-2</c:v>
                </c:pt>
                <c:pt idx="6">
                  <c:v>0.11024999999999999</c:v>
                </c:pt>
                <c:pt idx="7">
                  <c:v>0.12975</c:v>
                </c:pt>
                <c:pt idx="8">
                  <c:v>0.14549999999999999</c:v>
                </c:pt>
                <c:pt idx="9">
                  <c:v>0.16125</c:v>
                </c:pt>
                <c:pt idx="10">
                  <c:v>0.21375</c:v>
                </c:pt>
                <c:pt idx="11">
                  <c:v>0.27374999999999999</c:v>
                </c:pt>
                <c:pt idx="12">
                  <c:v>0.315</c:v>
                </c:pt>
                <c:pt idx="13">
                  <c:v>0.40625</c:v>
                </c:pt>
                <c:pt idx="14">
                  <c:v>0.48249999999999998</c:v>
                </c:pt>
                <c:pt idx="15">
                  <c:v>0.52749999999999997</c:v>
                </c:pt>
                <c:pt idx="16">
                  <c:v>0.59249999999999992</c:v>
                </c:pt>
                <c:pt idx="17">
                  <c:v>0.63500000000000001</c:v>
                </c:pt>
                <c:pt idx="18">
                  <c:v>0.66575000000000006</c:v>
                </c:pt>
                <c:pt idx="19">
                  <c:v>0.68937499999999996</c:v>
                </c:pt>
                <c:pt idx="20">
                  <c:v>0.72612500000000002</c:v>
                </c:pt>
                <c:pt idx="21">
                  <c:v>0.78125</c:v>
                </c:pt>
                <c:pt idx="22">
                  <c:v>0.82062500000000005</c:v>
                </c:pt>
                <c:pt idx="23">
                  <c:v>0.88187499999999996</c:v>
                </c:pt>
                <c:pt idx="24">
                  <c:v>0.94049999999999989</c:v>
                </c:pt>
                <c:pt idx="25">
                  <c:v>0.95624999999999993</c:v>
                </c:pt>
                <c:pt idx="26">
                  <c:v>0.9807499999999999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22656"/>
        <c:axId val="157632768"/>
      </c:scatterChart>
      <c:valAx>
        <c:axId val="1576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632768"/>
        <c:crosses val="autoZero"/>
        <c:crossBetween val="midCat"/>
      </c:valAx>
      <c:valAx>
        <c:axId val="1576327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 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576226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6.2568875970734532E-3"/>
          <c:y val="0.92580413832537201"/>
          <c:w val="0.98455109882053027"/>
          <c:h val="7.2134084600998252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1068371174395"/>
          <c:y val="2.6490059899609612E-2"/>
          <c:w val="0.86383672483545682"/>
          <c:h val="0.83534412864590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'78 Year Data'!$A$2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'78 Year Data'!$A$4:$A$30</c:f>
              <c:numCache>
                <c:formatCode>0</c:formatCode>
                <c:ptCount val="27"/>
                <c:pt idx="0">
                  <c:v>-3014.0136805659226</c:v>
                </c:pt>
                <c:pt idx="1">
                  <c:v>-2405.8156141338645</c:v>
                </c:pt>
                <c:pt idx="2">
                  <c:v>-1957.6029820386384</c:v>
                </c:pt>
                <c:pt idx="3">
                  <c:v>-1691.8552776635652</c:v>
                </c:pt>
                <c:pt idx="4">
                  <c:v>-1137.2470244490287</c:v>
                </c:pt>
                <c:pt idx="5">
                  <c:v>-1040.0983061841034</c:v>
                </c:pt>
                <c:pt idx="6">
                  <c:v>-729.88563799842359</c:v>
                </c:pt>
                <c:pt idx="7">
                  <c:v>-431.90023975203985</c:v>
                </c:pt>
                <c:pt idx="8">
                  <c:v>16.31239234318582</c:v>
                </c:pt>
                <c:pt idx="9">
                  <c:v>993.65463937443519</c:v>
                </c:pt>
                <c:pt idx="10">
                  <c:v>1141.3669400768267</c:v>
                </c:pt>
                <c:pt idx="11">
                  <c:v>1201.6791211534155</c:v>
                </c:pt>
                <c:pt idx="12">
                  <c:v>1601.8527058064933</c:v>
                </c:pt>
                <c:pt idx="13">
                  <c:v>1638.8917297600519</c:v>
                </c:pt>
                <c:pt idx="14">
                  <c:v>1695.9751932913632</c:v>
                </c:pt>
                <c:pt idx="15">
                  <c:v>1954.9001891208291</c:v>
                </c:pt>
                <c:pt idx="16">
                  <c:v>2050.065337901724</c:v>
                </c:pt>
                <c:pt idx="17">
                  <c:v>2103.3365797419633</c:v>
                </c:pt>
                <c:pt idx="18">
                  <c:v>4098.2455637070543</c:v>
                </c:pt>
                <c:pt idx="19">
                  <c:v>4652.8538169215899</c:v>
                </c:pt>
                <c:pt idx="20">
                  <c:v>5060.2152033721923</c:v>
                </c:pt>
                <c:pt idx="21">
                  <c:v>5866.3550897953473</c:v>
                </c:pt>
                <c:pt idx="22">
                  <c:v>6303.567698401981</c:v>
                </c:pt>
                <c:pt idx="23">
                  <c:v>6619.5761577627618</c:v>
                </c:pt>
                <c:pt idx="24">
                  <c:v>10806.936088596416</c:v>
                </c:pt>
                <c:pt idx="25">
                  <c:v>11244.148697203042</c:v>
                </c:pt>
                <c:pt idx="26">
                  <c:v>11560.157156563819</c:v>
                </c:pt>
              </c:numCache>
            </c:numRef>
          </c:xVal>
          <c:yVal>
            <c:numRef>
              <c:f>'78 Year Data'!$C$4:$C$30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0.59674999999999989</c:v>
                </c:pt>
                <c:pt idx="14">
                  <c:v>0.67674999999999985</c:v>
                </c:pt>
                <c:pt idx="15">
                  <c:v>0.74999999999999978</c:v>
                </c:pt>
                <c:pt idx="16">
                  <c:v>0.75974999999999981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'78 Year Data'!$D$2</c:f>
              <c:strCache>
                <c:ptCount val="1"/>
                <c:pt idx="0">
                  <c:v>5- K19/Gas25/750MW (WPS Sale &amp; INV)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'78 Year Data'!$D$4:$D$30</c:f>
              <c:numCache>
                <c:formatCode>0</c:formatCode>
                <c:ptCount val="27"/>
                <c:pt idx="0">
                  <c:v>-1001.3845302099185</c:v>
                </c:pt>
                <c:pt idx="1">
                  <c:v>-647.91688153110817</c:v>
                </c:pt>
                <c:pt idx="2">
                  <c:v>-439.68091931747858</c:v>
                </c:pt>
                <c:pt idx="3">
                  <c:v>-267.65924827485242</c:v>
                </c:pt>
                <c:pt idx="4">
                  <c:v>-267.34575542623043</c:v>
                </c:pt>
                <c:pt idx="5">
                  <c:v>49.021514136863516</c:v>
                </c:pt>
                <c:pt idx="6">
                  <c:v>85.808400403958331</c:v>
                </c:pt>
                <c:pt idx="7">
                  <c:v>224.25457053647506</c:v>
                </c:pt>
                <c:pt idx="8">
                  <c:v>294.04436261758974</c:v>
                </c:pt>
                <c:pt idx="9">
                  <c:v>481.78266233253044</c:v>
                </c:pt>
                <c:pt idx="10">
                  <c:v>780.21407081324469</c:v>
                </c:pt>
                <c:pt idx="11">
                  <c:v>835.25031101133663</c:v>
                </c:pt>
                <c:pt idx="12">
                  <c:v>1043.4862732249715</c:v>
                </c:pt>
                <c:pt idx="13">
                  <c:v>1096.5813403763395</c:v>
                </c:pt>
                <c:pt idx="14">
                  <c:v>1188.0279129483079</c:v>
                </c:pt>
                <c:pt idx="15">
                  <c:v>1271.8143967759543</c:v>
                </c:pt>
                <c:pt idx="16">
                  <c:v>1432.6999091711341</c:v>
                </c:pt>
                <c:pt idx="17">
                  <c:v>1544.0459106402286</c:v>
                </c:pt>
                <c:pt idx="18">
                  <c:v>1870.8854067403045</c:v>
                </c:pt>
                <c:pt idx="19">
                  <c:v>2187.2526763033984</c:v>
                </c:pt>
                <c:pt idx="20">
                  <c:v>2362.4857327030095</c:v>
                </c:pt>
                <c:pt idx="21">
                  <c:v>2910.1881423278646</c:v>
                </c:pt>
                <c:pt idx="22">
                  <c:v>3154.8601385506918</c:v>
                </c:pt>
                <c:pt idx="23">
                  <c:v>3266.2061400197881</c:v>
                </c:pt>
                <c:pt idx="24">
                  <c:v>4740.1855929680123</c:v>
                </c:pt>
                <c:pt idx="25">
                  <c:v>4984.8575891908313</c:v>
                </c:pt>
                <c:pt idx="26">
                  <c:v>5096.2035906599231</c:v>
                </c:pt>
              </c:numCache>
            </c:numRef>
          </c:xVal>
          <c:yVal>
            <c:numRef>
              <c:f>'78 Year Data'!$F$4:$F$30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0.13387499999999999</c:v>
                </c:pt>
                <c:pt idx="4">
                  <c:v>0.18525</c:v>
                </c:pt>
                <c:pt idx="5">
                  <c:v>0.24525</c:v>
                </c:pt>
                <c:pt idx="6">
                  <c:v>0.33087500000000003</c:v>
                </c:pt>
                <c:pt idx="7">
                  <c:v>0.39400000000000002</c:v>
                </c:pt>
                <c:pt idx="8">
                  <c:v>0.42825000000000002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0.55887500000000001</c:v>
                </c:pt>
                <c:pt idx="12">
                  <c:v>0.57724999999999993</c:v>
                </c:pt>
                <c:pt idx="13">
                  <c:v>0.65124999999999988</c:v>
                </c:pt>
                <c:pt idx="14">
                  <c:v>0.72675000000000001</c:v>
                </c:pt>
                <c:pt idx="15">
                  <c:v>0.7609999999999999</c:v>
                </c:pt>
                <c:pt idx="16">
                  <c:v>0.79974999999999996</c:v>
                </c:pt>
                <c:pt idx="17">
                  <c:v>0.81549999999999989</c:v>
                </c:pt>
                <c:pt idx="18">
                  <c:v>0.83124999999999993</c:v>
                </c:pt>
                <c:pt idx="19">
                  <c:v>0.86124999999999996</c:v>
                </c:pt>
                <c:pt idx="20">
                  <c:v>0.88749999999999984</c:v>
                </c:pt>
                <c:pt idx="21">
                  <c:v>0.90737499999999993</c:v>
                </c:pt>
                <c:pt idx="22">
                  <c:v>0.94037499999999996</c:v>
                </c:pt>
                <c:pt idx="23">
                  <c:v>0.96924999999999994</c:v>
                </c:pt>
                <c:pt idx="24">
                  <c:v>0.98087499999999994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2"/>
          <c:order val="2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'78 Year Data'!$G$4:$G$30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'78 Year Data'!$I$4:$I$30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67232"/>
        <c:axId val="160138752"/>
      </c:scatterChart>
      <c:valAx>
        <c:axId val="159567232"/>
        <c:scaling>
          <c:orientation val="minMax"/>
          <c:min val="-50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0138752"/>
        <c:crosses val="autoZero"/>
        <c:crossBetween val="midCat"/>
      </c:valAx>
      <c:valAx>
        <c:axId val="16013875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 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595672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1068371174395"/>
          <c:y val="2.6490059899609612E-2"/>
          <c:w val="0.86383672483545682"/>
          <c:h val="0.83534412864590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'50 Year Data'!$A$1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'50 Year Data'!$A$3:$A$29</c:f>
              <c:numCache>
                <c:formatCode>0</c:formatCode>
                <c:ptCount val="27"/>
                <c:pt idx="0">
                  <c:v>-3294.6680070765037</c:v>
                </c:pt>
                <c:pt idx="1">
                  <c:v>-2671.2716272061934</c:v>
                </c:pt>
                <c:pt idx="2">
                  <c:v>-2319.1083602666549</c:v>
                </c:pt>
                <c:pt idx="3">
                  <c:v>-2210.8458388193344</c:v>
                </c:pt>
                <c:pt idx="4">
                  <c:v>-1734.7369055129179</c:v>
                </c:pt>
                <c:pt idx="5">
                  <c:v>-1495.9470232987173</c:v>
                </c:pt>
                <c:pt idx="6">
                  <c:v>-1303.4785045709709</c:v>
                </c:pt>
                <c:pt idx="7">
                  <c:v>-872.55064342840069</c:v>
                </c:pt>
                <c:pt idx="8">
                  <c:v>-431.35077631238528</c:v>
                </c:pt>
                <c:pt idx="9">
                  <c:v>-412.12485504154529</c:v>
                </c:pt>
                <c:pt idx="10">
                  <c:v>72.107986512462958</c:v>
                </c:pt>
                <c:pt idx="11">
                  <c:v>129.21829870593501</c:v>
                </c:pt>
                <c:pt idx="12">
                  <c:v>344.04081217291787</c:v>
                </c:pt>
                <c:pt idx="13">
                  <c:v>441.31140794516068</c:v>
                </c:pt>
                <c:pt idx="14">
                  <c:v>713.58975345967383</c:v>
                </c:pt>
                <c:pt idx="15">
                  <c:v>967.43719204322883</c:v>
                </c:pt>
                <c:pt idx="16">
                  <c:v>1144.8481544016158</c:v>
                </c:pt>
                <c:pt idx="17">
                  <c:v>1427.8629804300892</c:v>
                </c:pt>
                <c:pt idx="18">
                  <c:v>2660.4021837120008</c:v>
                </c:pt>
                <c:pt idx="19">
                  <c:v>3228.6942384479817</c:v>
                </c:pt>
                <c:pt idx="20">
                  <c:v>3244.7736384657383</c:v>
                </c:pt>
                <c:pt idx="21">
                  <c:v>3676.0320394076848</c:v>
                </c:pt>
                <c:pt idx="22">
                  <c:v>3732.1530012728304</c:v>
                </c:pt>
                <c:pt idx="23">
                  <c:v>4101.3564227055276</c:v>
                </c:pt>
                <c:pt idx="24">
                  <c:v>7058.1527480847617</c:v>
                </c:pt>
                <c:pt idx="25">
                  <c:v>7561.6115109096045</c:v>
                </c:pt>
                <c:pt idx="26">
                  <c:v>7930.8149323423049</c:v>
                </c:pt>
              </c:numCache>
            </c:numRef>
          </c:xVal>
          <c:yVal>
            <c:numRef>
              <c:f>'50 Year Data'!$C$3:$C$29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0.59674999999999989</c:v>
                </c:pt>
                <c:pt idx="14">
                  <c:v>0.67674999999999985</c:v>
                </c:pt>
                <c:pt idx="15">
                  <c:v>0.74999999999999978</c:v>
                </c:pt>
                <c:pt idx="16">
                  <c:v>0.75974999999999981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'50 Year Data'!$D$1:$F$1</c:f>
              <c:strCache>
                <c:ptCount val="1"/>
                <c:pt idx="0">
                  <c:v>5- K19/Gas25/750MW (WPS Sale &amp; INV)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'50 Year Data'!$D$3:$D$29</c:f>
              <c:numCache>
                <c:formatCode>0</c:formatCode>
                <c:ptCount val="27"/>
                <c:pt idx="0">
                  <c:v>-1123.9466572922297</c:v>
                </c:pt>
                <c:pt idx="1">
                  <c:v>-758.0501772295388</c:v>
                </c:pt>
                <c:pt idx="2">
                  <c:v>-547.93046720557686</c:v>
                </c:pt>
                <c:pt idx="3">
                  <c:v>-539.23457648156091</c:v>
                </c:pt>
                <c:pt idx="4">
                  <c:v>-456.60429335270055</c:v>
                </c:pt>
                <c:pt idx="5">
                  <c:v>-207.40365578854698</c:v>
                </c:pt>
                <c:pt idx="6">
                  <c:v>-90.707813290006925</c:v>
                </c:pt>
                <c:pt idx="7">
                  <c:v>-11.545339985393184</c:v>
                </c:pt>
                <c:pt idx="8">
                  <c:v>128.10778745797143</c:v>
                </c:pt>
                <c:pt idx="9">
                  <c:v>218.97375969191853</c:v>
                </c:pt>
                <c:pt idx="10">
                  <c:v>353.78855770209839</c:v>
                </c:pt>
                <c:pt idx="11">
                  <c:v>457.87191652247293</c:v>
                </c:pt>
                <c:pt idx="12">
                  <c:v>584.87023975460897</c:v>
                </c:pt>
                <c:pt idx="13">
                  <c:v>694.31536911913054</c:v>
                </c:pt>
                <c:pt idx="14">
                  <c:v>755.8875302033066</c:v>
                </c:pt>
                <c:pt idx="15">
                  <c:v>803.68584050258914</c:v>
                </c:pt>
                <c:pt idx="16">
                  <c:v>890.1736849222857</c:v>
                </c:pt>
                <c:pt idx="17">
                  <c:v>912.94962131680768</c:v>
                </c:pt>
                <c:pt idx="18">
                  <c:v>1282.1837463658521</c:v>
                </c:pt>
                <c:pt idx="19">
                  <c:v>1622.7105577828838</c:v>
                </c:pt>
                <c:pt idx="20">
                  <c:v>1799.3673654980366</c:v>
                </c:pt>
                <c:pt idx="21">
                  <c:v>1818.5688735860379</c:v>
                </c:pt>
                <c:pt idx="22">
                  <c:v>2097.3829791788712</c:v>
                </c:pt>
                <c:pt idx="23">
                  <c:v>2254.4450702923718</c:v>
                </c:pt>
                <c:pt idx="24">
                  <c:v>3205.8014964176937</c:v>
                </c:pt>
                <c:pt idx="25">
                  <c:v>3503.8171100985246</c:v>
                </c:pt>
                <c:pt idx="26">
                  <c:v>3660.8792012120261</c:v>
                </c:pt>
              </c:numCache>
            </c:numRef>
          </c:xVal>
          <c:yVal>
            <c:numRef>
              <c:f>'50 Year Data'!$F$3:$F$29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0.13387499999999999</c:v>
                </c:pt>
                <c:pt idx="4">
                  <c:v>0.18525</c:v>
                </c:pt>
                <c:pt idx="5">
                  <c:v>0.24525</c:v>
                </c:pt>
                <c:pt idx="6">
                  <c:v>0.33087500000000003</c:v>
                </c:pt>
                <c:pt idx="7">
                  <c:v>0.39400000000000002</c:v>
                </c:pt>
                <c:pt idx="8">
                  <c:v>0.42825000000000002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0.55887500000000001</c:v>
                </c:pt>
                <c:pt idx="12">
                  <c:v>0.57724999999999993</c:v>
                </c:pt>
                <c:pt idx="13">
                  <c:v>0.65124999999999988</c:v>
                </c:pt>
                <c:pt idx="14">
                  <c:v>0.72675000000000001</c:v>
                </c:pt>
                <c:pt idx="15">
                  <c:v>0.7609999999999999</c:v>
                </c:pt>
                <c:pt idx="16">
                  <c:v>0.79974999999999996</c:v>
                </c:pt>
                <c:pt idx="17">
                  <c:v>0.81549999999999989</c:v>
                </c:pt>
                <c:pt idx="18">
                  <c:v>0.83124999999999993</c:v>
                </c:pt>
                <c:pt idx="19">
                  <c:v>0.86124999999999996</c:v>
                </c:pt>
                <c:pt idx="20">
                  <c:v>0.88749999999999984</c:v>
                </c:pt>
                <c:pt idx="21">
                  <c:v>0.90737499999999993</c:v>
                </c:pt>
                <c:pt idx="22">
                  <c:v>0.94037499999999996</c:v>
                </c:pt>
                <c:pt idx="23">
                  <c:v>0.96924999999999994</c:v>
                </c:pt>
                <c:pt idx="24">
                  <c:v>0.98087499999999994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2"/>
          <c:order val="2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'50 Year Data'!$G$3:$G$29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'50 Year Data'!$I$3:$I$29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66112"/>
        <c:axId val="162629120"/>
      </c:scatterChart>
      <c:valAx>
        <c:axId val="162266112"/>
        <c:scaling>
          <c:orientation val="minMax"/>
          <c:max val="13000"/>
          <c:min val="-5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 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2629120"/>
        <c:crosses val="autoZero"/>
        <c:crossBetween val="midCat"/>
      </c:valAx>
      <c:valAx>
        <c:axId val="16262912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 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622661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1068371174395"/>
          <c:y val="2.6490059899609612E-2"/>
          <c:w val="0.86383672483545682"/>
          <c:h val="0.83534412864590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'35 Year Data'!$A$1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'35 Year Data'!$A$3:$A$29</c:f>
              <c:numCache>
                <c:formatCode>0</c:formatCode>
                <c:ptCount val="27"/>
                <c:pt idx="0">
                  <c:v>-3861.0552570163718</c:v>
                </c:pt>
                <c:pt idx="1">
                  <c:v>-3282.8101232653471</c:v>
                </c:pt>
                <c:pt idx="2">
                  <c:v>-3211.169446963052</c:v>
                </c:pt>
                <c:pt idx="3">
                  <c:v>-2729.5008231632664</c:v>
                </c:pt>
                <c:pt idx="4">
                  <c:v>-2651.9663126255891</c:v>
                </c:pt>
                <c:pt idx="5">
                  <c:v>-2394.706937943386</c:v>
                </c:pt>
                <c:pt idx="6">
                  <c:v>-2268.1806454058415</c:v>
                </c:pt>
                <c:pt idx="7">
                  <c:v>-2183.5106310642395</c:v>
                </c:pt>
                <c:pt idx="8">
                  <c:v>-1744.8211278900612</c:v>
                </c:pt>
                <c:pt idx="9">
                  <c:v>-1673.0071160734246</c:v>
                </c:pt>
                <c:pt idx="10">
                  <c:v>-1397.1162657898108</c:v>
                </c:pt>
                <c:pt idx="11">
                  <c:v>-1263.1525040902802</c:v>
                </c:pt>
                <c:pt idx="12">
                  <c:v>-1230.5564463416245</c:v>
                </c:pt>
                <c:pt idx="13">
                  <c:v>-922.32348606165147</c:v>
                </c:pt>
                <c:pt idx="14">
                  <c:v>-766.27245515005234</c:v>
                </c:pt>
                <c:pt idx="15">
                  <c:v>-297.81677358870547</c:v>
                </c:pt>
                <c:pt idx="16">
                  <c:v>-272.43767600833007</c:v>
                </c:pt>
                <c:pt idx="17">
                  <c:v>209.23094779145299</c:v>
                </c:pt>
                <c:pt idx="18">
                  <c:v>325.92897921646181</c:v>
                </c:pt>
                <c:pt idx="19">
                  <c:v>511.79537439889964</c:v>
                </c:pt>
                <c:pt idx="20">
                  <c:v>921.10250854888272</c:v>
                </c:pt>
                <c:pt idx="21">
                  <c:v>1142.6391850386576</c:v>
                </c:pt>
                <c:pt idx="22">
                  <c:v>1363.5531782806825</c:v>
                </c:pt>
                <c:pt idx="23">
                  <c:v>1611.094866600007</c:v>
                </c:pt>
                <c:pt idx="24">
                  <c:v>2976.4622532705289</c:v>
                </c:pt>
                <c:pt idx="25">
                  <c:v>3571.6357826029457</c:v>
                </c:pt>
                <c:pt idx="26">
                  <c:v>4014.0864523347473</c:v>
                </c:pt>
              </c:numCache>
            </c:numRef>
          </c:xVal>
          <c:yVal>
            <c:numRef>
              <c:f>'35 Year Data'!$C$3:$C$29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0.59674999999999989</c:v>
                </c:pt>
                <c:pt idx="14">
                  <c:v>0.67674999999999985</c:v>
                </c:pt>
                <c:pt idx="15">
                  <c:v>0.74999999999999978</c:v>
                </c:pt>
                <c:pt idx="16">
                  <c:v>0.75974999999999981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'35 Year Data'!$D$1</c:f>
              <c:strCache>
                <c:ptCount val="1"/>
                <c:pt idx="0">
                  <c:v>5- K19/Gas25/750MW (WPS Sale &amp; INV)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'35 Year Data'!$D$3:$D$29</c:f>
              <c:numCache>
                <c:formatCode>0</c:formatCode>
                <c:ptCount val="27"/>
                <c:pt idx="0">
                  <c:v>-1315.95229777338</c:v>
                </c:pt>
                <c:pt idx="1">
                  <c:v>-947.49163634123579</c:v>
                </c:pt>
                <c:pt idx="2">
                  <c:v>-872.19845861805743</c:v>
                </c:pt>
                <c:pt idx="3">
                  <c:v>-774.54928194302602</c:v>
                </c:pt>
                <c:pt idx="4">
                  <c:v>-725.73715520015389</c:v>
                </c:pt>
                <c:pt idx="5">
                  <c:v>-527.43047920959179</c:v>
                </c:pt>
                <c:pt idx="6">
                  <c:v>-406.08862051088045</c:v>
                </c:pt>
                <c:pt idx="7">
                  <c:v>-326.69288469559478</c:v>
                </c:pt>
                <c:pt idx="8">
                  <c:v>-239.10315366419195</c:v>
                </c:pt>
                <c:pt idx="9">
                  <c:v>-184.33413936979719</c:v>
                </c:pt>
                <c:pt idx="10">
                  <c:v>-183.66666530269913</c:v>
                </c:pt>
                <c:pt idx="11">
                  <c:v>-154.85064630961551</c:v>
                </c:pt>
                <c:pt idx="12">
                  <c:v>129.35750776795317</c:v>
                </c:pt>
                <c:pt idx="13">
                  <c:v>150.99866098046323</c:v>
                </c:pt>
                <c:pt idx="14">
                  <c:v>161.10131410576696</c:v>
                </c:pt>
                <c:pt idx="15">
                  <c:v>317.10017317362735</c:v>
                </c:pt>
                <c:pt idx="16">
                  <c:v>351.11198890903631</c:v>
                </c:pt>
                <c:pt idx="17">
                  <c:v>361.83890861976465</c:v>
                </c:pt>
                <c:pt idx="18">
                  <c:v>507.51642446546066</c:v>
                </c:pt>
                <c:pt idx="19">
                  <c:v>782.751154312773</c:v>
                </c:pt>
                <c:pt idx="20">
                  <c:v>852.28440387392607</c:v>
                </c:pt>
                <c:pt idx="21">
                  <c:v>1053.0219983879233</c:v>
                </c:pt>
                <c:pt idx="22">
                  <c:v>1088.6004616028572</c:v>
                </c:pt>
                <c:pt idx="23">
                  <c:v>1254.7019737960202</c:v>
                </c:pt>
                <c:pt idx="24">
                  <c:v>1739.7753494644585</c:v>
                </c:pt>
                <c:pt idx="25">
                  <c:v>2045.6246567545415</c:v>
                </c:pt>
                <c:pt idx="26">
                  <c:v>2211.7261689477045</c:v>
                </c:pt>
              </c:numCache>
            </c:numRef>
          </c:xVal>
          <c:yVal>
            <c:numRef>
              <c:f>'35 Year Data'!$F$3:$F$29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0.13387499999999999</c:v>
                </c:pt>
                <c:pt idx="4">
                  <c:v>0.18525</c:v>
                </c:pt>
                <c:pt idx="5">
                  <c:v>0.24525</c:v>
                </c:pt>
                <c:pt idx="6">
                  <c:v>0.33087500000000003</c:v>
                </c:pt>
                <c:pt idx="7">
                  <c:v>0.39400000000000002</c:v>
                </c:pt>
                <c:pt idx="8">
                  <c:v>0.42825000000000002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0.55887500000000001</c:v>
                </c:pt>
                <c:pt idx="12">
                  <c:v>0.57724999999999993</c:v>
                </c:pt>
                <c:pt idx="13">
                  <c:v>0.65124999999999988</c:v>
                </c:pt>
                <c:pt idx="14">
                  <c:v>0.72675000000000001</c:v>
                </c:pt>
                <c:pt idx="15">
                  <c:v>0.7609999999999999</c:v>
                </c:pt>
                <c:pt idx="16">
                  <c:v>0.79974999999999996</c:v>
                </c:pt>
                <c:pt idx="17">
                  <c:v>0.81549999999999989</c:v>
                </c:pt>
                <c:pt idx="18">
                  <c:v>0.83124999999999993</c:v>
                </c:pt>
                <c:pt idx="19">
                  <c:v>0.86124999999999996</c:v>
                </c:pt>
                <c:pt idx="20">
                  <c:v>0.88749999999999984</c:v>
                </c:pt>
                <c:pt idx="21">
                  <c:v>0.90737499999999993</c:v>
                </c:pt>
                <c:pt idx="22">
                  <c:v>0.94037499999999996</c:v>
                </c:pt>
                <c:pt idx="23">
                  <c:v>0.96924999999999994</c:v>
                </c:pt>
                <c:pt idx="24">
                  <c:v>0.98087499999999994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2"/>
          <c:order val="2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'35 Year Data'!$G$3:$G$29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'35 Year Data'!$I$3:$I$29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004864"/>
        <c:axId val="170006784"/>
      </c:scatterChart>
      <c:valAx>
        <c:axId val="170004864"/>
        <c:scaling>
          <c:orientation val="minMax"/>
          <c:max val="13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006784"/>
        <c:crosses val="autoZero"/>
        <c:crossBetween val="midCat"/>
      </c:valAx>
      <c:valAx>
        <c:axId val="17000678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 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700048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1068371174395"/>
          <c:y val="2.6490059899609612E-2"/>
          <c:w val="0.86383672483545682"/>
          <c:h val="0.83534412864590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 Year Data'!$A$1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'20 Year Data'!$A$3:$A$29</c:f>
              <c:numCache>
                <c:formatCode>0</c:formatCode>
                <c:ptCount val="27"/>
                <c:pt idx="0">
                  <c:v>-5537.7531870741104</c:v>
                </c:pt>
                <c:pt idx="1">
                  <c:v>-5524.4612761910266</c:v>
                </c:pt>
                <c:pt idx="2">
                  <c:v>-5510.2558457645564</c:v>
                </c:pt>
                <c:pt idx="3">
                  <c:v>-4796.2630804820228</c:v>
                </c:pt>
                <c:pt idx="4">
                  <c:v>-4735.6568434002238</c:v>
                </c:pt>
                <c:pt idx="5">
                  <c:v>-4729.2575688967972</c:v>
                </c:pt>
                <c:pt idx="6">
                  <c:v>-4712.3531345693573</c:v>
                </c:pt>
                <c:pt idx="7">
                  <c:v>-4682.1375912906669</c:v>
                </c:pt>
                <c:pt idx="8">
                  <c:v>-4502.7179883555527</c:v>
                </c:pt>
                <c:pt idx="9">
                  <c:v>-4153.0520255408692</c:v>
                </c:pt>
                <c:pt idx="10">
                  <c:v>-4130.6648617200144</c:v>
                </c:pt>
                <c:pt idx="11">
                  <c:v>-4127.8385947795477</c:v>
                </c:pt>
                <c:pt idx="12">
                  <c:v>-4083.7624069937142</c:v>
                </c:pt>
                <c:pt idx="13">
                  <c:v>-4021.6640781176843</c:v>
                </c:pt>
                <c:pt idx="14">
                  <c:v>-3893.7017554381819</c:v>
                </c:pt>
                <c:pt idx="15">
                  <c:v>-3886.9338839964375</c:v>
                </c:pt>
                <c:pt idx="16">
                  <c:v>-3677.3179358507987</c:v>
                </c:pt>
                <c:pt idx="17">
                  <c:v>-3529.3506490987493</c:v>
                </c:pt>
                <c:pt idx="18">
                  <c:v>-3439.0592602583311</c:v>
                </c:pt>
                <c:pt idx="19">
                  <c:v>-3356.0658593556795</c:v>
                </c:pt>
                <c:pt idx="20">
                  <c:v>-3285.5149098791912</c:v>
                </c:pt>
                <c:pt idx="21">
                  <c:v>-3098.4980481439511</c:v>
                </c:pt>
                <c:pt idx="22">
                  <c:v>-3048.7272082751533</c:v>
                </c:pt>
                <c:pt idx="23">
                  <c:v>-2773.4610414963249</c:v>
                </c:pt>
                <c:pt idx="24">
                  <c:v>-2703.9505965939979</c:v>
                </c:pt>
                <c:pt idx="25">
                  <c:v>-2497.0790740267025</c:v>
                </c:pt>
                <c:pt idx="26">
                  <c:v>-2075.3598690183508</c:v>
                </c:pt>
              </c:numCache>
            </c:numRef>
          </c:xVal>
          <c:yVal>
            <c:numRef>
              <c:f>'20 Year Data'!$C$3:$C$29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0.59674999999999989</c:v>
                </c:pt>
                <c:pt idx="14">
                  <c:v>0.67674999999999985</c:v>
                </c:pt>
                <c:pt idx="15">
                  <c:v>0.74999999999999978</c:v>
                </c:pt>
                <c:pt idx="16">
                  <c:v>0.75974999999999981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 Year Data'!$D$1</c:f>
              <c:strCache>
                <c:ptCount val="1"/>
                <c:pt idx="0">
                  <c:v>5- K19/Gas25/750MW (WPS Sale &amp; INV)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'20 Year Data'!$D$3:$D$29</c:f>
              <c:numCache>
                <c:formatCode>0</c:formatCode>
                <c:ptCount val="27"/>
                <c:pt idx="0">
                  <c:v>-2237.2580796653438</c:v>
                </c:pt>
                <c:pt idx="1">
                  <c:v>-2109.2979697891342</c:v>
                </c:pt>
                <c:pt idx="2">
                  <c:v>-1958.9990311379258</c:v>
                </c:pt>
                <c:pt idx="3">
                  <c:v>-1932.3927895436605</c:v>
                </c:pt>
                <c:pt idx="4">
                  <c:v>-1788.6315494403611</c:v>
                </c:pt>
                <c:pt idx="5">
                  <c:v>-1760.8980522668155</c:v>
                </c:pt>
                <c:pt idx="6">
                  <c:v>-1716.3498594985758</c:v>
                </c:pt>
                <c:pt idx="7">
                  <c:v>-1623.0858795499771</c:v>
                </c:pt>
                <c:pt idx="8">
                  <c:v>-1549.5071816199247</c:v>
                </c:pt>
                <c:pt idx="9">
                  <c:v>-1506.8933431246853</c:v>
                </c:pt>
                <c:pt idx="10">
                  <c:v>-1482.6390037393969</c:v>
                </c:pt>
                <c:pt idx="11">
                  <c:v>-1450.6459373612422</c:v>
                </c:pt>
                <c:pt idx="12">
                  <c:v>-1429.6576803964526</c:v>
                </c:pt>
                <c:pt idx="13">
                  <c:v>-1306.3018594826485</c:v>
                </c:pt>
                <c:pt idx="14">
                  <c:v>-1302.4194592012043</c:v>
                </c:pt>
                <c:pt idx="15">
                  <c:v>-1239.9898321000474</c:v>
                </c:pt>
                <c:pt idx="16">
                  <c:v>-1210.1043800835064</c:v>
                </c:pt>
                <c:pt idx="17">
                  <c:v>-1172.3868888338229</c:v>
                </c:pt>
                <c:pt idx="18">
                  <c:v>-1101.9512456876532</c:v>
                </c:pt>
                <c:pt idx="19">
                  <c:v>-1046.7720724727153</c:v>
                </c:pt>
                <c:pt idx="20">
                  <c:v>-1020.6812528855287</c:v>
                </c:pt>
                <c:pt idx="21">
                  <c:v>-985.63543913387468</c:v>
                </c:pt>
                <c:pt idx="22">
                  <c:v>-929.73771719447325</c:v>
                </c:pt>
                <c:pt idx="23">
                  <c:v>-719.06563776391545</c:v>
                </c:pt>
                <c:pt idx="24">
                  <c:v>-707.36927093629652</c:v>
                </c:pt>
                <c:pt idx="25">
                  <c:v>-703.8972328182</c:v>
                </c:pt>
                <c:pt idx="26">
                  <c:v>-379.66283622749643</c:v>
                </c:pt>
              </c:numCache>
            </c:numRef>
          </c:xVal>
          <c:yVal>
            <c:numRef>
              <c:f>'20 Year Data'!$F$3:$F$29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0.13387499999999999</c:v>
                </c:pt>
                <c:pt idx="4">
                  <c:v>0.18525</c:v>
                </c:pt>
                <c:pt idx="5">
                  <c:v>0.24525</c:v>
                </c:pt>
                <c:pt idx="6">
                  <c:v>0.33087500000000003</c:v>
                </c:pt>
                <c:pt idx="7">
                  <c:v>0.39400000000000002</c:v>
                </c:pt>
                <c:pt idx="8">
                  <c:v>0.42825000000000002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0.55887500000000001</c:v>
                </c:pt>
                <c:pt idx="12">
                  <c:v>0.57724999999999993</c:v>
                </c:pt>
                <c:pt idx="13">
                  <c:v>0.65124999999999988</c:v>
                </c:pt>
                <c:pt idx="14">
                  <c:v>0.72675000000000001</c:v>
                </c:pt>
                <c:pt idx="15">
                  <c:v>0.7609999999999999</c:v>
                </c:pt>
                <c:pt idx="16">
                  <c:v>0.79974999999999996</c:v>
                </c:pt>
                <c:pt idx="17">
                  <c:v>0.81549999999999989</c:v>
                </c:pt>
                <c:pt idx="18">
                  <c:v>0.83124999999999993</c:v>
                </c:pt>
                <c:pt idx="19">
                  <c:v>0.86124999999999996</c:v>
                </c:pt>
                <c:pt idx="20">
                  <c:v>0.88749999999999984</c:v>
                </c:pt>
                <c:pt idx="21">
                  <c:v>0.90737499999999993</c:v>
                </c:pt>
                <c:pt idx="22">
                  <c:v>0.94037499999999996</c:v>
                </c:pt>
                <c:pt idx="23">
                  <c:v>0.96924999999999994</c:v>
                </c:pt>
                <c:pt idx="24">
                  <c:v>0.98087499999999994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2"/>
          <c:order val="2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'20 Year Data'!$G$3:$G$29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'20 Year Data'!$I$3:$I$29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03936"/>
        <c:axId val="199812992"/>
      </c:scatterChart>
      <c:valAx>
        <c:axId val="19370393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9812992"/>
        <c:crosses val="autoZero"/>
        <c:crossBetween val="midCat"/>
      </c:valAx>
      <c:valAx>
        <c:axId val="19981299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 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937039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70"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8</xdr:col>
      <xdr:colOff>19050</xdr:colOff>
      <xdr:row>27</xdr:row>
      <xdr:rowOff>76200</xdr:rowOff>
    </xdr:to>
    <xdr:sp macro="" textlink="">
      <xdr:nvSpPr>
        <xdr:cNvPr id="2" name="TextBox 1"/>
        <xdr:cNvSpPr txBox="1"/>
      </xdr:nvSpPr>
      <xdr:spPr>
        <a:xfrm>
          <a:off x="114300" y="76200"/>
          <a:ext cx="4781550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Capra Associates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Technical Appendix 9A: Economic Analysis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Workbook Name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“6- S-Curves of Plan 14 and Plan 5”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the data used to create multiple S-Curve figures presented in Technical Appendix 9A.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“78 Year Data,”  "50 Year Data,” "35 Year Data,” and "20 Year Data,” worksheets contain the source data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charts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This data was calculated using La Capra Associates’ “Probability Distribs” models and is the source data for multiple figures found in Technical Appendix 9A. 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"Preferred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Case" chart also uses data provided by Manitoba Hydro in their probability analysis.  This analysis was provided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response to a request made by La Capra Associates during meetings in Winnipeg over the week of September 23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(“NFAT Confidential - ProbabilityPlots.xlsx”).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“TA-9A Figures” worksheet provides a directory of figures from the report as well as a reference to the model used to calculate the values in the source data.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0.66933</cdr:x>
      <cdr:y>0.56091</cdr:y>
    </cdr:from>
    <cdr:to>
      <cdr:x>0.96019</cdr:x>
      <cdr:y>0.81398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6190" name="Picture 46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25:$C$32" spid="_x0000_s6212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5801597" y="3531531"/>
              <a:ext cx="2521098" cy="159332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6929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0.57438</cdr:x>
      <cdr:y>0.2467</cdr:y>
    </cdr:from>
    <cdr:to>
      <cdr:x>0.90746</cdr:x>
      <cdr:y>0.49977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181" name="Picture 133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F$1:$H$8" spid="_x0000_s2229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978567" y="1553239"/>
              <a:ext cx="2887063" cy="159332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  <cdr:relSizeAnchor xmlns:cdr="http://schemas.openxmlformats.org/drawingml/2006/chartDrawing">
    <cdr:from>
      <cdr:x>0.57626</cdr:x>
      <cdr:y>0.54615</cdr:y>
    </cdr:from>
    <cdr:to>
      <cdr:x>0.90934</cdr:x>
      <cdr:y>0.79921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182" name="Picture 134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F$9:$H$16" spid="_x0000_s2230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2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994902" y="3438547"/>
              <a:ext cx="2887063" cy="159332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0.61593</cdr:x>
      <cdr:y>0.454</cdr:y>
    </cdr:from>
    <cdr:to>
      <cdr:x>0.90679</cdr:x>
      <cdr:y>0.70707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3118" name="Picture 46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1:$C$8" spid="_x0000_s3140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5338705" y="2858414"/>
              <a:ext cx="2521098" cy="159332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0.60382</cdr:x>
      <cdr:y>0.46498</cdr:y>
    </cdr:from>
    <cdr:to>
      <cdr:x>0.89468</cdr:x>
      <cdr:y>0.71805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4142" name="Picture 46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9:$C$16" spid="_x0000_s4164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5233793" y="2927518"/>
              <a:ext cx="2521098" cy="159332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0.57319</cdr:x>
      <cdr:y>0.38245</cdr:y>
    </cdr:from>
    <cdr:to>
      <cdr:x>0.86405</cdr:x>
      <cdr:y>0.64358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5166" name="Picture 46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17:$C$24" spid="_x0000_s5188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968264" y="2407943"/>
              <a:ext cx="2521098" cy="1644069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anitoba%20PUB%20-%20Manitoba%20Hydro%20NFAT%20review/Commercially%20Sensitive%20Information-CONFIDENTAL/SharePoint%20Material/Optionality%20With%20Uncertainty%20v2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-dc1\home\Projects\Manitoba%20PUB%20-%20Manitoba%20Hydro%20NFAT%20review\Commercially%20Sensitive%20Information-CONFIDENTAL\SharePoint%20Material\Optionality%20With%20Uncertainty%20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NK"/>
      <sheetName val="Decision Tree"/>
      <sheetName val="Updated Decision Trees"/>
      <sheetName val="Chart1"/>
      <sheetName val="WEIGHTS"/>
      <sheetName val="Pathway1"/>
      <sheetName val="Pathway2"/>
      <sheetName val="Pathway3"/>
      <sheetName val="Pathway3.5"/>
      <sheetName val="Pathway4"/>
      <sheetName val="Pathway4.5"/>
      <sheetName val="Pathway5"/>
      <sheetName val="TEMPLATE"/>
      <sheetName val="treeCalc_9"/>
      <sheetName val="treeCalc_8"/>
      <sheetName val="treeCalc_7"/>
      <sheetName val="treeCalc_6"/>
      <sheetName val="treeCalc_5"/>
      <sheetName val="treeCalc_4"/>
      <sheetName val="treeCalc_3"/>
      <sheetName val="treeCalc_2"/>
      <sheetName val="_PalUtilTempWorksheet"/>
      <sheetName val="treeCalc_1"/>
      <sheetName val="Complete S-Curve "/>
      <sheetName val="Summary Table"/>
      <sheetName val="treeCalc_12"/>
      <sheetName val="treeCalc_11"/>
      <sheetName val="treeCalc_10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Name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NK"/>
      <sheetName val="Decision Tree"/>
      <sheetName val="Updated Decision Trees"/>
      <sheetName val="Chart1"/>
      <sheetName val="WEIGHTS"/>
      <sheetName val="Pathway1"/>
      <sheetName val="Pathway2"/>
      <sheetName val="Pathway3"/>
      <sheetName val="Pathway3.5"/>
      <sheetName val="Pathway4"/>
      <sheetName val="Pathway4.5"/>
      <sheetName val="Pathway5"/>
      <sheetName val="TEMPLATE"/>
      <sheetName val="treeCalc_9"/>
      <sheetName val="treeCalc_8"/>
      <sheetName val="treeCalc_7"/>
      <sheetName val="treeCalc_6"/>
      <sheetName val="treeCalc_5"/>
      <sheetName val="treeCalc_4"/>
      <sheetName val="treeCalc_3"/>
      <sheetName val="treeCalc_2"/>
      <sheetName val="_PalUtilTempWorksheet"/>
      <sheetName val="treeCalc_1"/>
      <sheetName val="Complete S-Curve "/>
      <sheetName val="Summary Table"/>
      <sheetName val="treeCalc_12"/>
      <sheetName val="treeCalc_11"/>
      <sheetName val="treeCalc_10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Name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CA Color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Example">
      <a:majorFont>
        <a:latin typeface="Arial Black"/>
        <a:ea typeface=""/>
        <a:cs typeface=""/>
      </a:majorFont>
      <a:minorFont>
        <a:latin typeface="Arial Narrow"/>
        <a:ea typeface=""/>
        <a:cs typeface="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tabSelected="1" workbookViewId="0">
      <selection activeCell="D33" sqref="D33"/>
    </sheetView>
  </sheetViews>
  <sheetFormatPr defaultRowHeight="16.5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F3" sqref="F3"/>
    </sheetView>
  </sheetViews>
  <sheetFormatPr defaultRowHeight="16.5" x14ac:dyDescent="0.3"/>
  <cols>
    <col min="1" max="1" width="17.85546875" bestFit="1" customWidth="1"/>
    <col min="3" max="3" width="17.7109375" bestFit="1" customWidth="1"/>
    <col min="4" max="4" width="66.7109375" customWidth="1"/>
    <col min="5" max="5" width="20.5703125" customWidth="1"/>
    <col min="6" max="6" width="66.28515625" customWidth="1"/>
  </cols>
  <sheetData>
    <row r="1" spans="1:6" x14ac:dyDescent="0.3">
      <c r="A1" s="63" t="s">
        <v>28</v>
      </c>
      <c r="B1" s="64"/>
      <c r="C1" s="64"/>
      <c r="D1" s="64"/>
      <c r="E1" s="65"/>
      <c r="F1" s="66" t="s">
        <v>29</v>
      </c>
    </row>
    <row r="2" spans="1:6" x14ac:dyDescent="0.3">
      <c r="A2" s="55" t="s">
        <v>30</v>
      </c>
      <c r="B2" s="55" t="s">
        <v>31</v>
      </c>
      <c r="C2" s="55" t="s">
        <v>32</v>
      </c>
      <c r="D2" s="55" t="s">
        <v>33</v>
      </c>
      <c r="E2" s="55" t="s">
        <v>34</v>
      </c>
      <c r="F2" s="67"/>
    </row>
    <row r="3" spans="1:6" ht="33" x14ac:dyDescent="0.3">
      <c r="A3" s="56" t="s">
        <v>37</v>
      </c>
      <c r="B3" s="42" t="s">
        <v>38</v>
      </c>
      <c r="C3" s="42" t="s">
        <v>39</v>
      </c>
      <c r="D3" s="57" t="s">
        <v>40</v>
      </c>
      <c r="E3" s="57" t="s">
        <v>41</v>
      </c>
      <c r="F3" s="58" t="s">
        <v>59</v>
      </c>
    </row>
    <row r="4" spans="1:6" ht="49.5" x14ac:dyDescent="0.3">
      <c r="A4" s="61" t="s">
        <v>42</v>
      </c>
      <c r="B4" s="42" t="s">
        <v>54</v>
      </c>
      <c r="C4" s="42" t="s">
        <v>48</v>
      </c>
      <c r="D4" s="57" t="s">
        <v>46</v>
      </c>
      <c r="E4" s="57" t="s">
        <v>47</v>
      </c>
      <c r="F4" s="58" t="s">
        <v>35</v>
      </c>
    </row>
    <row r="5" spans="1:6" ht="49.5" x14ac:dyDescent="0.3">
      <c r="A5" s="62" t="s">
        <v>43</v>
      </c>
      <c r="B5" s="42" t="s">
        <v>54</v>
      </c>
      <c r="C5" s="42" t="s">
        <v>50</v>
      </c>
      <c r="D5" s="57" t="s">
        <v>49</v>
      </c>
      <c r="E5" s="57" t="s">
        <v>51</v>
      </c>
      <c r="F5" s="42" t="s">
        <v>36</v>
      </c>
    </row>
    <row r="6" spans="1:6" ht="49.5" x14ac:dyDescent="0.3">
      <c r="A6" s="59" t="s">
        <v>44</v>
      </c>
      <c r="B6" s="42" t="s">
        <v>54</v>
      </c>
      <c r="C6" s="42" t="s">
        <v>52</v>
      </c>
      <c r="D6" s="57" t="s">
        <v>55</v>
      </c>
      <c r="E6" s="57" t="s">
        <v>53</v>
      </c>
      <c r="F6" s="42" t="s">
        <v>36</v>
      </c>
    </row>
    <row r="7" spans="1:6" ht="49.5" x14ac:dyDescent="0.3">
      <c r="A7" s="60" t="s">
        <v>45</v>
      </c>
      <c r="B7" s="42" t="s">
        <v>54</v>
      </c>
      <c r="C7" s="42" t="s">
        <v>56</v>
      </c>
      <c r="D7" s="57" t="s">
        <v>57</v>
      </c>
      <c r="E7" s="57" t="s">
        <v>58</v>
      </c>
      <c r="F7" s="42" t="s">
        <v>36</v>
      </c>
    </row>
  </sheetData>
  <mergeCells count="2">
    <mergeCell ref="A1:E1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L4" sqref="L4"/>
    </sheetView>
  </sheetViews>
  <sheetFormatPr defaultRowHeight="16.5" x14ac:dyDescent="0.3"/>
  <cols>
    <col min="1" max="1" width="14.28515625" style="7" customWidth="1"/>
    <col min="2" max="3" width="11.28515625" style="7" customWidth="1"/>
    <col min="4" max="4" width="14.28515625" style="7" customWidth="1"/>
    <col min="5" max="6" width="11.28515625" style="7" customWidth="1"/>
    <col min="12" max="12" width="14.42578125" customWidth="1"/>
    <col min="13" max="13" width="18" customWidth="1"/>
    <col min="14" max="14" width="17.28515625" customWidth="1"/>
    <col min="15" max="15" width="16.42578125" customWidth="1"/>
  </cols>
  <sheetData>
    <row r="1" spans="1:17" x14ac:dyDescent="0.3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 t="s">
        <v>27</v>
      </c>
      <c r="M1" s="70"/>
      <c r="N1" s="70"/>
      <c r="O1" s="70"/>
      <c r="P1" s="70"/>
      <c r="Q1" s="70"/>
    </row>
    <row r="2" spans="1:17" x14ac:dyDescent="0.3">
      <c r="A2" s="69" t="s">
        <v>24</v>
      </c>
      <c r="B2" s="69"/>
      <c r="C2" s="69"/>
      <c r="D2" s="41" t="s">
        <v>25</v>
      </c>
      <c r="E2" s="41"/>
      <c r="F2" s="41"/>
      <c r="G2" s="72" t="s">
        <v>5</v>
      </c>
      <c r="H2" s="72"/>
      <c r="I2" s="72"/>
      <c r="J2" s="72"/>
      <c r="K2" s="72"/>
      <c r="L2" s="69" t="s">
        <v>8</v>
      </c>
      <c r="M2" s="69"/>
      <c r="N2" s="69" t="s">
        <v>9</v>
      </c>
      <c r="O2" s="69"/>
      <c r="P2" s="71" t="s">
        <v>5</v>
      </c>
      <c r="Q2" s="71"/>
    </row>
    <row r="3" spans="1:17" x14ac:dyDescent="0.3">
      <c r="A3" s="1" t="s">
        <v>0</v>
      </c>
      <c r="B3" s="2" t="s">
        <v>1</v>
      </c>
      <c r="C3" s="1" t="s">
        <v>2</v>
      </c>
      <c r="D3" s="1" t="s">
        <v>0</v>
      </c>
      <c r="E3" s="2" t="s">
        <v>1</v>
      </c>
      <c r="F3" s="1" t="s">
        <v>2</v>
      </c>
      <c r="G3" s="1" t="s">
        <v>0</v>
      </c>
      <c r="H3" s="2" t="s">
        <v>1</v>
      </c>
      <c r="I3" s="1" t="s">
        <v>2</v>
      </c>
      <c r="J3" s="1" t="s">
        <v>6</v>
      </c>
      <c r="K3" s="3" t="s">
        <v>7</v>
      </c>
      <c r="L3" s="42" t="s">
        <v>0</v>
      </c>
      <c r="M3" s="43" t="s">
        <v>2</v>
      </c>
      <c r="N3" s="42" t="s">
        <v>0</v>
      </c>
      <c r="O3" s="50" t="s">
        <v>2</v>
      </c>
      <c r="P3" s="42" t="s">
        <v>0</v>
      </c>
      <c r="Q3" s="43" t="s">
        <v>2</v>
      </c>
    </row>
    <row r="4" spans="1:17" x14ac:dyDescent="0.3">
      <c r="A4" s="4">
        <v>-3014.0136805659226</v>
      </c>
      <c r="B4" s="5">
        <v>3.15E-2</v>
      </c>
      <c r="C4" s="26">
        <v>1.575E-2</v>
      </c>
      <c r="D4" s="4">
        <v>-1001.3845302099185</v>
      </c>
      <c r="E4" s="5">
        <v>3.15E-2</v>
      </c>
      <c r="F4" s="26">
        <v>1.575E-2</v>
      </c>
      <c r="G4" s="4">
        <v>0</v>
      </c>
      <c r="H4" s="5">
        <v>1.35E-2</v>
      </c>
      <c r="I4" s="26">
        <v>6.7499999999999999E-3</v>
      </c>
      <c r="J4" s="36">
        <v>1.35E-2</v>
      </c>
      <c r="K4" s="8">
        <v>6.7499999999999999E-3</v>
      </c>
      <c r="L4" s="44">
        <v>-2854.80435251575</v>
      </c>
      <c r="M4" s="30">
        <v>6.7499999999999999E-3</v>
      </c>
      <c r="N4" s="47">
        <v>-2841.2114020850886</v>
      </c>
      <c r="O4" s="30">
        <v>6.7499999999999999E-3</v>
      </c>
      <c r="P4" s="48">
        <v>-6434.6368426038798</v>
      </c>
      <c r="Q4" s="44">
        <v>3.375E-3</v>
      </c>
    </row>
    <row r="5" spans="1:17" x14ac:dyDescent="0.3">
      <c r="A5" s="4">
        <v>-2405.8156141338645</v>
      </c>
      <c r="B5" s="5">
        <v>5.2499999999999998E-2</v>
      </c>
      <c r="C5" s="26">
        <v>5.7749999999999996E-2</v>
      </c>
      <c r="D5" s="4">
        <v>-647.91688153110817</v>
      </c>
      <c r="E5" s="5">
        <v>5.2499999999999998E-2</v>
      </c>
      <c r="F5" s="26">
        <v>5.7749999999999996E-2</v>
      </c>
      <c r="G5" s="4">
        <v>0</v>
      </c>
      <c r="H5" s="5">
        <v>1.35E-2</v>
      </c>
      <c r="I5" s="26">
        <f>I4+H5*2.8</f>
        <v>4.4549999999999999E-2</v>
      </c>
      <c r="J5" s="36">
        <v>1.35E-2</v>
      </c>
      <c r="K5" s="8">
        <v>2.0250000000000001E-2</v>
      </c>
      <c r="L5" s="44">
        <v>-2103.3584941596009</v>
      </c>
      <c r="M5" s="30">
        <v>2.5875000000000002E-2</v>
      </c>
      <c r="N5" s="48">
        <v>-2154.5166023280899</v>
      </c>
      <c r="O5" s="30">
        <v>3.5999999999999997E-2</v>
      </c>
      <c r="P5" s="48">
        <v>-5440.7260250303907</v>
      </c>
      <c r="Q5" s="44">
        <v>1.2375000000000001E-2</v>
      </c>
    </row>
    <row r="6" spans="1:17" x14ac:dyDescent="0.3">
      <c r="A6" s="4">
        <v>-1957.6029820386384</v>
      </c>
      <c r="B6" s="5">
        <v>2.1000000000000001E-2</v>
      </c>
      <c r="C6" s="26">
        <v>9.4499999999999987E-2</v>
      </c>
      <c r="D6" s="4">
        <v>-439.68091931747858</v>
      </c>
      <c r="E6" s="5">
        <v>2.1000000000000001E-2</v>
      </c>
      <c r="F6" s="26">
        <v>9.4499999999999987E-2</v>
      </c>
      <c r="G6" s="4">
        <v>0</v>
      </c>
      <c r="H6" s="5">
        <v>1.35E-2</v>
      </c>
      <c r="I6" s="26">
        <f t="shared" ref="I6:I30" si="0">I5+H6*2.8</f>
        <v>8.2350000000000007E-2</v>
      </c>
      <c r="J6" s="36">
        <v>1.35E-2</v>
      </c>
      <c r="K6" s="8">
        <v>3.3750000000000002E-2</v>
      </c>
      <c r="L6" s="44">
        <v>-1694.4686343743615</v>
      </c>
      <c r="M6" s="30">
        <v>4.1625000000000002E-2</v>
      </c>
      <c r="N6" s="48">
        <v>-1810.1329208924444</v>
      </c>
      <c r="O6" s="30">
        <v>7.4249999999999997E-2</v>
      </c>
      <c r="P6" s="48">
        <v>-5013.575362759665</v>
      </c>
      <c r="Q6" s="44">
        <v>3.0374999999999999E-2</v>
      </c>
    </row>
    <row r="7" spans="1:17" x14ac:dyDescent="0.3">
      <c r="A7" s="4">
        <v>-1691.8552776635652</v>
      </c>
      <c r="B7" s="5">
        <v>4.4999999999999998E-2</v>
      </c>
      <c r="C7" s="26">
        <v>0.1275</v>
      </c>
      <c r="D7" s="4">
        <v>-267.65924827485242</v>
      </c>
      <c r="E7" s="5">
        <v>5.7749999999999996E-2</v>
      </c>
      <c r="F7" s="26">
        <v>0.13387499999999999</v>
      </c>
      <c r="G7" s="4">
        <v>0</v>
      </c>
      <c r="H7" s="5">
        <v>1.35E-2</v>
      </c>
      <c r="I7" s="26">
        <f t="shared" si="0"/>
        <v>0.12015000000000001</v>
      </c>
      <c r="J7" s="36">
        <v>1.35E-2</v>
      </c>
      <c r="K7" s="8">
        <v>4.725E-2</v>
      </c>
      <c r="L7" s="44">
        <v>-1616.2215420699295</v>
      </c>
      <c r="M7" s="30">
        <v>5.6249999999999994E-2</v>
      </c>
      <c r="N7" s="48">
        <v>-1410.0880310635594</v>
      </c>
      <c r="O7" s="30">
        <v>0.10124999999999999</v>
      </c>
      <c r="P7" s="48">
        <v>-4638.4619559563735</v>
      </c>
      <c r="Q7" s="44">
        <v>4.4999999999999998E-2</v>
      </c>
    </row>
    <row r="8" spans="1:17" x14ac:dyDescent="0.3">
      <c r="A8" s="4">
        <v>-1137.2470244490287</v>
      </c>
      <c r="B8" s="5">
        <v>7.4999999999999997E-2</v>
      </c>
      <c r="C8" s="26">
        <v>0.1875</v>
      </c>
      <c r="D8" s="4">
        <v>-267.34575542623043</v>
      </c>
      <c r="E8" s="5">
        <v>4.4999999999999998E-2</v>
      </c>
      <c r="F8" s="26">
        <v>0.18525</v>
      </c>
      <c r="G8" s="4">
        <v>0</v>
      </c>
      <c r="H8" s="5">
        <v>1.35E-2</v>
      </c>
      <c r="I8" s="26">
        <f t="shared" si="0"/>
        <v>0.15795000000000001</v>
      </c>
      <c r="J8" s="36">
        <v>1.35E-2</v>
      </c>
      <c r="K8" s="8">
        <v>6.0749999999999998E-2</v>
      </c>
      <c r="L8" s="44">
        <v>-864.7756837137822</v>
      </c>
      <c r="M8" s="30">
        <v>8.8125000000000009E-2</v>
      </c>
      <c r="N8" s="48">
        <v>-928.84687738681532</v>
      </c>
      <c r="O8" s="30">
        <v>0.15</v>
      </c>
      <c r="P8" s="48">
        <v>-4042.8438853241105</v>
      </c>
      <c r="Q8" s="44">
        <v>5.3999999999999992E-2</v>
      </c>
    </row>
    <row r="9" spans="1:17" x14ac:dyDescent="0.3">
      <c r="A9" s="4">
        <v>-1040.0983061841034</v>
      </c>
      <c r="B9" s="5">
        <v>5.7749999999999996E-2</v>
      </c>
      <c r="C9" s="26">
        <v>0.25387499999999996</v>
      </c>
      <c r="D9" s="4">
        <v>49.021514136863516</v>
      </c>
      <c r="E9" s="5">
        <v>7.4999999999999997E-2</v>
      </c>
      <c r="F9" s="26">
        <v>0.24525</v>
      </c>
      <c r="G9" s="4">
        <v>0</v>
      </c>
      <c r="H9" s="5">
        <v>1.35E-2</v>
      </c>
      <c r="I9" s="26">
        <f t="shared" si="0"/>
        <v>0.19575000000000001</v>
      </c>
      <c r="J9" s="36">
        <v>1.35E-2</v>
      </c>
      <c r="K9" s="8">
        <v>7.425000000000001E-2</v>
      </c>
      <c r="L9" s="44">
        <v>-729.95979095276471</v>
      </c>
      <c r="M9" s="30">
        <v>0.13125000000000001</v>
      </c>
      <c r="N9" s="48">
        <v>-698.20255267148514</v>
      </c>
      <c r="O9" s="30">
        <v>0.21375</v>
      </c>
      <c r="P9" s="48">
        <v>-4019.6645451861741</v>
      </c>
      <c r="Q9" s="44">
        <v>8.1374999999999989E-2</v>
      </c>
    </row>
    <row r="10" spans="1:17" x14ac:dyDescent="0.3">
      <c r="A10" s="4">
        <v>-729.88563799842359</v>
      </c>
      <c r="B10" s="5">
        <v>0.03</v>
      </c>
      <c r="C10" s="26">
        <v>0.29774999999999996</v>
      </c>
      <c r="D10" s="4">
        <v>85.808400403958331</v>
      </c>
      <c r="E10" s="5">
        <v>9.6250000000000002E-2</v>
      </c>
      <c r="F10" s="26">
        <v>0.33087500000000003</v>
      </c>
      <c r="G10" s="4">
        <v>0</v>
      </c>
      <c r="H10" s="5">
        <v>1.35E-2</v>
      </c>
      <c r="I10" s="26">
        <f t="shared" si="0"/>
        <v>0.23355000000000001</v>
      </c>
      <c r="J10" s="36">
        <v>1.35E-2</v>
      </c>
      <c r="K10" s="8">
        <v>8.7750000000000009E-2</v>
      </c>
      <c r="L10" s="44">
        <v>-702.61146817632653</v>
      </c>
      <c r="M10" s="30">
        <v>0.15825</v>
      </c>
      <c r="N10" s="48">
        <v>-291.81544747017051</v>
      </c>
      <c r="O10" s="30">
        <v>0.2445</v>
      </c>
      <c r="P10" s="48">
        <v>-3217.4004761121596</v>
      </c>
      <c r="Q10" s="44">
        <v>0.11024999999999999</v>
      </c>
    </row>
    <row r="11" spans="1:17" x14ac:dyDescent="0.3">
      <c r="A11" s="4">
        <v>-431.90023975203985</v>
      </c>
      <c r="B11" s="5">
        <v>9.6250000000000002E-2</v>
      </c>
      <c r="C11" s="26">
        <v>0.36087499999999995</v>
      </c>
      <c r="D11" s="4">
        <v>224.25457053647506</v>
      </c>
      <c r="E11" s="5">
        <v>0.03</v>
      </c>
      <c r="F11" s="26">
        <v>0.39400000000000002</v>
      </c>
      <c r="G11" s="4">
        <v>0</v>
      </c>
      <c r="H11" s="5">
        <v>1.35E-2</v>
      </c>
      <c r="I11" s="26">
        <f t="shared" si="0"/>
        <v>0.27134999999999998</v>
      </c>
      <c r="J11" s="36">
        <v>1.35E-2</v>
      </c>
      <c r="K11" s="8">
        <v>0.10125000000000001</v>
      </c>
      <c r="L11" s="44">
        <v>-455.88582392854278</v>
      </c>
      <c r="M11" s="30">
        <v>0.168375</v>
      </c>
      <c r="N11" s="48">
        <v>20.108540145129155</v>
      </c>
      <c r="O11" s="30">
        <v>0.26400000000000001</v>
      </c>
      <c r="P11" s="48">
        <v>-3048.9330677506186</v>
      </c>
      <c r="Q11" s="44">
        <v>0.12975</v>
      </c>
    </row>
    <row r="12" spans="1:17" x14ac:dyDescent="0.3">
      <c r="A12" s="4">
        <v>16.31239234318582</v>
      </c>
      <c r="B12" s="5">
        <v>3.8500000000000006E-2</v>
      </c>
      <c r="C12" s="26">
        <v>0.42824999999999996</v>
      </c>
      <c r="D12" s="4">
        <v>294.04436261758974</v>
      </c>
      <c r="E12" s="5">
        <v>3.8500000000000006E-2</v>
      </c>
      <c r="F12" s="26">
        <v>0.42825000000000002</v>
      </c>
      <c r="G12" s="4">
        <v>0</v>
      </c>
      <c r="H12" s="5">
        <v>1.35E-2</v>
      </c>
      <c r="I12" s="26">
        <f t="shared" si="0"/>
        <v>0.30914999999999998</v>
      </c>
      <c r="J12" s="36">
        <v>1.35E-2</v>
      </c>
      <c r="K12" s="8">
        <v>0.11475</v>
      </c>
      <c r="L12" s="44">
        <v>48.834390179821639</v>
      </c>
      <c r="M12" s="30">
        <v>0.18225000000000002</v>
      </c>
      <c r="N12" s="48">
        <v>156.50077304634942</v>
      </c>
      <c r="O12" s="30">
        <v>0.28950000000000004</v>
      </c>
      <c r="P12" s="48">
        <v>-2246.6689986766032</v>
      </c>
      <c r="Q12" s="44">
        <v>0.14549999999999999</v>
      </c>
    </row>
    <row r="13" spans="1:17" x14ac:dyDescent="0.3">
      <c r="A13" s="4">
        <v>993.65463937443519</v>
      </c>
      <c r="B13" s="5">
        <v>1.575E-2</v>
      </c>
      <c r="C13" s="26">
        <v>0.45537500000000003</v>
      </c>
      <c r="D13" s="4">
        <v>481.78266233253044</v>
      </c>
      <c r="E13" s="5">
        <v>1.575E-2</v>
      </c>
      <c r="F13" s="26">
        <v>0.45537500000000003</v>
      </c>
      <c r="G13" s="4">
        <v>0</v>
      </c>
      <c r="H13" s="5">
        <v>1.35E-2</v>
      </c>
      <c r="I13" s="26">
        <f t="shared" si="0"/>
        <v>0.34694999999999998</v>
      </c>
      <c r="J13" s="36">
        <v>1.35E-2</v>
      </c>
      <c r="K13" s="8">
        <v>0.12825</v>
      </c>
      <c r="L13" s="44">
        <v>109.15592000112792</v>
      </c>
      <c r="M13" s="30">
        <v>0.23175000000000001</v>
      </c>
      <c r="N13" s="48">
        <v>268.07899109281061</v>
      </c>
      <c r="O13" s="30">
        <v>0.32887500000000003</v>
      </c>
      <c r="P13" s="48">
        <v>-1157.7961966501662</v>
      </c>
      <c r="Q13" s="44">
        <v>0.16125</v>
      </c>
    </row>
    <row r="14" spans="1:17" x14ac:dyDescent="0.3">
      <c r="A14" s="4">
        <v>1141.3669400768267</v>
      </c>
      <c r="B14" s="5">
        <v>8.2500000000000004E-2</v>
      </c>
      <c r="C14" s="26">
        <v>0.50449999999999995</v>
      </c>
      <c r="D14" s="4">
        <v>780.21407081324469</v>
      </c>
      <c r="E14" s="5">
        <v>8.2500000000000004E-2</v>
      </c>
      <c r="F14" s="26">
        <v>0.50449999999999995</v>
      </c>
      <c r="G14" s="4">
        <v>0</v>
      </c>
      <c r="H14" s="5">
        <v>1.35E-2</v>
      </c>
      <c r="I14" s="26">
        <f t="shared" si="0"/>
        <v>0.38474999999999998</v>
      </c>
      <c r="J14" s="36">
        <v>1.35E-2</v>
      </c>
      <c r="K14" s="8">
        <v>0.14175000000000001</v>
      </c>
      <c r="L14" s="44">
        <v>202.53724715531553</v>
      </c>
      <c r="M14" s="30">
        <v>0.28875000000000001</v>
      </c>
      <c r="N14" s="48">
        <v>470.29942948030839</v>
      </c>
      <c r="O14" s="30">
        <v>0.39900000000000002</v>
      </c>
      <c r="P14" s="48">
        <v>-671.06152322901835</v>
      </c>
      <c r="Q14" s="44">
        <v>0.21375</v>
      </c>
    </row>
    <row r="15" spans="1:17" x14ac:dyDescent="0.3">
      <c r="A15" s="4">
        <v>1201.6791211534155</v>
      </c>
      <c r="B15" s="5">
        <v>1.35E-2</v>
      </c>
      <c r="C15" s="26">
        <v>0.55249999999999999</v>
      </c>
      <c r="D15" s="4">
        <v>835.25031101133663</v>
      </c>
      <c r="E15" s="5">
        <v>2.6249999999999999E-2</v>
      </c>
      <c r="F15" s="26">
        <v>0.55887500000000001</v>
      </c>
      <c r="G15" s="4">
        <v>0</v>
      </c>
      <c r="H15" s="5">
        <v>1.35E-2</v>
      </c>
      <c r="I15" s="26">
        <f t="shared" si="0"/>
        <v>0.42254999999999998</v>
      </c>
      <c r="J15" s="36">
        <v>1.35E-2</v>
      </c>
      <c r="K15" s="8">
        <v>0.15525000000000003</v>
      </c>
      <c r="L15" s="44">
        <v>257.46899807022328</v>
      </c>
      <c r="M15" s="30">
        <v>0.34199999999999997</v>
      </c>
      <c r="N15" s="48">
        <v>852.78577997808816</v>
      </c>
      <c r="O15" s="30">
        <v>0.45262500000000006</v>
      </c>
      <c r="P15" s="48">
        <v>-486.73467342114782</v>
      </c>
      <c r="Q15" s="44">
        <v>0.27374999999999999</v>
      </c>
    </row>
    <row r="16" spans="1:17" x14ac:dyDescent="0.3">
      <c r="A16" s="4">
        <v>1601.8527058064933</v>
      </c>
      <c r="B16" s="5">
        <v>2.6249999999999999E-2</v>
      </c>
      <c r="C16" s="26">
        <v>0.57237499999999997</v>
      </c>
      <c r="D16" s="4">
        <v>1043.4862732249715</v>
      </c>
      <c r="E16" s="5">
        <v>1.0500000000000001E-2</v>
      </c>
      <c r="F16" s="26">
        <v>0.57724999999999993</v>
      </c>
      <c r="G16" s="4">
        <v>0</v>
      </c>
      <c r="H16" s="5">
        <v>1.35E-2</v>
      </c>
      <c r="I16" s="26">
        <f t="shared" si="0"/>
        <v>0.46034999999999998</v>
      </c>
      <c r="J16" s="36">
        <v>1.35E-2</v>
      </c>
      <c r="K16" s="8">
        <v>0.16875000000000004</v>
      </c>
      <c r="L16" s="44">
        <v>457.72424996506015</v>
      </c>
      <c r="M16" s="30">
        <v>0.38174999999999998</v>
      </c>
      <c r="N16" s="48">
        <v>1380.0093593137694</v>
      </c>
      <c r="O16" s="30">
        <v>0.51312500000000005</v>
      </c>
      <c r="P16" s="48">
        <v>-462.63222106978628</v>
      </c>
      <c r="Q16" s="44">
        <v>0.315</v>
      </c>
    </row>
    <row r="17" spans="1:17" x14ac:dyDescent="0.3">
      <c r="A17" s="4">
        <v>1638.8917297600519</v>
      </c>
      <c r="B17" s="5">
        <v>2.2499999999999999E-2</v>
      </c>
      <c r="C17" s="26">
        <v>0.59674999999999989</v>
      </c>
      <c r="D17" s="4">
        <v>1096.5813403763395</v>
      </c>
      <c r="E17" s="5">
        <v>0.13750000000000001</v>
      </c>
      <c r="F17" s="26">
        <v>0.65124999999999988</v>
      </c>
      <c r="G17" s="4">
        <v>0</v>
      </c>
      <c r="H17" s="5">
        <v>1.35E-2</v>
      </c>
      <c r="I17" s="26">
        <f t="shared" si="0"/>
        <v>0.49814999999999998</v>
      </c>
      <c r="J17" s="36">
        <v>1.35E-2</v>
      </c>
      <c r="K17" s="8">
        <v>0.18225000000000005</v>
      </c>
      <c r="L17" s="44">
        <v>713.09259566916853</v>
      </c>
      <c r="M17" s="30">
        <v>0.39524999999999999</v>
      </c>
      <c r="N17" s="48">
        <v>1695.9691544215821</v>
      </c>
      <c r="O17" s="30">
        <v>0.63</v>
      </c>
      <c r="P17" s="48">
        <v>0</v>
      </c>
      <c r="Q17" s="44">
        <v>0.40625</v>
      </c>
    </row>
    <row r="18" spans="1:17" x14ac:dyDescent="0.3">
      <c r="A18" s="4">
        <v>1695.9751932913632</v>
      </c>
      <c r="B18" s="5">
        <v>0.13750000000000001</v>
      </c>
      <c r="C18" s="26">
        <v>0.67674999999999985</v>
      </c>
      <c r="D18" s="4">
        <v>1188.0279129483079</v>
      </c>
      <c r="E18" s="5">
        <v>1.35E-2</v>
      </c>
      <c r="F18" s="26">
        <v>0.72675000000000001</v>
      </c>
      <c r="G18" s="4">
        <v>0</v>
      </c>
      <c r="H18" s="5">
        <v>1.35E-2</v>
      </c>
      <c r="I18" s="26">
        <f t="shared" si="0"/>
        <v>0.53594999999999993</v>
      </c>
      <c r="J18" s="36">
        <v>1.35E-2</v>
      </c>
      <c r="K18" s="8">
        <v>0.19575000000000006</v>
      </c>
      <c r="L18" s="44">
        <v>974.29603781802462</v>
      </c>
      <c r="M18" s="30">
        <v>0.42150000000000004</v>
      </c>
      <c r="N18" s="48">
        <v>2203.1625716536837</v>
      </c>
      <c r="O18" s="30">
        <v>0.70662499999999995</v>
      </c>
      <c r="P18" s="48">
        <v>54.859306157918581</v>
      </c>
      <c r="Q18" s="44">
        <v>0.48249999999999998</v>
      </c>
    </row>
    <row r="19" spans="1:17" x14ac:dyDescent="0.3">
      <c r="A19" s="4">
        <v>1954.9001891208291</v>
      </c>
      <c r="B19" s="5">
        <v>8.9999999999999993E-3</v>
      </c>
      <c r="C19" s="26">
        <v>0.74999999999999978</v>
      </c>
      <c r="D19" s="4">
        <v>1271.8143967759543</v>
      </c>
      <c r="E19" s="5">
        <v>5.5000000000000007E-2</v>
      </c>
      <c r="F19" s="26">
        <v>0.7609999999999999</v>
      </c>
      <c r="G19" s="4">
        <v>0</v>
      </c>
      <c r="H19" s="5">
        <v>1.35E-2</v>
      </c>
      <c r="I19" s="26">
        <f t="shared" si="0"/>
        <v>0.57374999999999998</v>
      </c>
      <c r="J19" s="36">
        <v>1.35E-2</v>
      </c>
      <c r="K19" s="8">
        <v>0.20925000000000007</v>
      </c>
      <c r="L19" s="44">
        <v>1040.5229585012448</v>
      </c>
      <c r="M19" s="30">
        <v>0.46537499999999998</v>
      </c>
      <c r="N19" s="48">
        <v>2234.7126850316035</v>
      </c>
      <c r="O19" s="30">
        <v>0.73375000000000001</v>
      </c>
      <c r="P19" s="48">
        <v>208.42930215923388</v>
      </c>
      <c r="Q19" s="44">
        <v>0.52749999999999997</v>
      </c>
    </row>
    <row r="20" spans="1:17" x14ac:dyDescent="0.3">
      <c r="A20" s="4">
        <v>2050.065337901724</v>
      </c>
      <c r="B20" s="5">
        <v>1.0500000000000001E-2</v>
      </c>
      <c r="C20" s="26">
        <v>0.75974999999999981</v>
      </c>
      <c r="D20" s="4">
        <v>1432.6999091711341</v>
      </c>
      <c r="E20" s="5">
        <v>2.2499999999999999E-2</v>
      </c>
      <c r="F20" s="26">
        <v>0.79974999999999996</v>
      </c>
      <c r="G20" s="4">
        <v>0</v>
      </c>
      <c r="H20" s="5">
        <v>1.35E-2</v>
      </c>
      <c r="I20" s="26">
        <f t="shared" si="0"/>
        <v>0.61155000000000004</v>
      </c>
      <c r="J20" s="36">
        <v>1.35E-2</v>
      </c>
      <c r="K20" s="8">
        <v>0.22275000000000009</v>
      </c>
      <c r="L20" s="44">
        <v>1059.7372419833018</v>
      </c>
      <c r="M20" s="30">
        <v>0.52049999999999996</v>
      </c>
      <c r="N20" s="48">
        <v>2283.9091509996179</v>
      </c>
      <c r="O20" s="30">
        <v>0.77362500000000001</v>
      </c>
      <c r="P20" s="48">
        <v>541.59397957906594</v>
      </c>
      <c r="Q20" s="44">
        <v>0.59249999999999992</v>
      </c>
    </row>
    <row r="21" spans="1:17" x14ac:dyDescent="0.3">
      <c r="A21" s="4">
        <v>2103.3365797419633</v>
      </c>
      <c r="B21" s="5">
        <v>5.5000000000000007E-2</v>
      </c>
      <c r="C21" s="26">
        <v>0.79249999999999976</v>
      </c>
      <c r="D21" s="4">
        <v>1544.0459106402286</v>
      </c>
      <c r="E21" s="5">
        <v>8.9999999999999993E-3</v>
      </c>
      <c r="F21" s="26">
        <v>0.81549999999999989</v>
      </c>
      <c r="G21" s="4">
        <v>0</v>
      </c>
      <c r="H21" s="5">
        <v>1.35E-2</v>
      </c>
      <c r="I21" s="26">
        <f t="shared" si="0"/>
        <v>0.64935000000000009</v>
      </c>
      <c r="J21" s="36">
        <v>1.35E-2</v>
      </c>
      <c r="K21" s="8">
        <v>0.2362500000000001</v>
      </c>
      <c r="L21" s="44">
        <v>1096.5847090241155</v>
      </c>
      <c r="M21" s="30">
        <v>0.61549999999999994</v>
      </c>
      <c r="N21" s="48">
        <v>2644.9245719535265</v>
      </c>
      <c r="O21" s="30">
        <v>0.82174999999999998</v>
      </c>
      <c r="P21" s="48">
        <v>750.02328173829846</v>
      </c>
      <c r="Q21" s="44">
        <v>0.63500000000000001</v>
      </c>
    </row>
    <row r="22" spans="1:17" x14ac:dyDescent="0.3">
      <c r="A22" s="4">
        <v>4098.2455637070543</v>
      </c>
      <c r="B22" s="5">
        <v>2.2499999999999999E-2</v>
      </c>
      <c r="C22" s="26">
        <v>0.83124999999999982</v>
      </c>
      <c r="D22" s="4">
        <v>1870.8854067403045</v>
      </c>
      <c r="E22" s="5">
        <v>2.2499999999999999E-2</v>
      </c>
      <c r="F22" s="26">
        <v>0.83124999999999993</v>
      </c>
      <c r="G22" s="4">
        <v>0</v>
      </c>
      <c r="H22" s="5">
        <v>1.35E-2</v>
      </c>
      <c r="I22" s="26">
        <f t="shared" si="0"/>
        <v>0.68715000000000015</v>
      </c>
      <c r="J22" s="36">
        <v>1.35E-2</v>
      </c>
      <c r="K22" s="8">
        <v>0.24975000000000011</v>
      </c>
      <c r="L22" s="44">
        <v>1674.4638534592618</v>
      </c>
      <c r="M22" s="30">
        <v>0.69474999999999998</v>
      </c>
      <c r="N22" s="48">
        <v>2940.4298513026015</v>
      </c>
      <c r="O22" s="30">
        <v>0.86050000000000004</v>
      </c>
      <c r="P22" s="48">
        <v>1203.9031473359755</v>
      </c>
      <c r="Q22" s="44">
        <v>0.66575000000000006</v>
      </c>
    </row>
    <row r="23" spans="1:17" x14ac:dyDescent="0.3">
      <c r="A23" s="4">
        <v>4652.8538169215899</v>
      </c>
      <c r="B23" s="5">
        <v>3.7499999999999999E-2</v>
      </c>
      <c r="C23" s="26">
        <v>0.86124999999999985</v>
      </c>
      <c r="D23" s="4">
        <v>2187.2526763033984</v>
      </c>
      <c r="E23" s="5">
        <v>3.7499999999999999E-2</v>
      </c>
      <c r="F23" s="26">
        <v>0.86124999999999996</v>
      </c>
      <c r="G23" s="4">
        <v>0</v>
      </c>
      <c r="H23" s="5">
        <v>1.35E-2</v>
      </c>
      <c r="I23" s="26">
        <f t="shared" si="0"/>
        <v>0.72495000000000021</v>
      </c>
      <c r="J23" s="36">
        <v>1.35E-2</v>
      </c>
      <c r="K23" s="8">
        <v>0.2632500000000001</v>
      </c>
      <c r="L23" s="44">
        <v>1691.3096982747215</v>
      </c>
      <c r="M23" s="30">
        <v>0.71312500000000001</v>
      </c>
      <c r="N23" s="48">
        <v>3315.0929398746421</v>
      </c>
      <c r="O23" s="30">
        <v>0.88487500000000008</v>
      </c>
      <c r="P23" s="48">
        <v>1209.5170604045716</v>
      </c>
      <c r="Q23" s="44">
        <v>0.68937499999999996</v>
      </c>
    </row>
    <row r="24" spans="1:17" x14ac:dyDescent="0.3">
      <c r="A24" s="4">
        <v>5060.2152033721923</v>
      </c>
      <c r="B24" s="5">
        <v>1.4999999999999999E-2</v>
      </c>
      <c r="C24" s="26">
        <v>0.88749999999999973</v>
      </c>
      <c r="D24" s="4">
        <v>2362.4857327030095</v>
      </c>
      <c r="E24" s="5">
        <v>1.4999999999999999E-2</v>
      </c>
      <c r="F24" s="26">
        <v>0.88749999999999984</v>
      </c>
      <c r="G24" s="4">
        <v>0</v>
      </c>
      <c r="H24" s="5">
        <v>1.35E-2</v>
      </c>
      <c r="I24" s="26">
        <f t="shared" si="0"/>
        <v>0.76275000000000026</v>
      </c>
      <c r="J24" s="36">
        <v>1.35E-2</v>
      </c>
      <c r="K24" s="8">
        <v>0.27675000000000011</v>
      </c>
      <c r="L24" s="44">
        <v>1700.521384692157</v>
      </c>
      <c r="M24" s="30">
        <v>0.73975000000000013</v>
      </c>
      <c r="N24" s="48">
        <v>3402.1817345930058</v>
      </c>
      <c r="O24" s="30">
        <v>0.90625</v>
      </c>
      <c r="P24" s="48">
        <v>1308.1880154970081</v>
      </c>
      <c r="Q24" s="44">
        <v>0.72612500000000002</v>
      </c>
    </row>
    <row r="25" spans="1:17" x14ac:dyDescent="0.3">
      <c r="A25" s="4">
        <v>5866.3550897953473</v>
      </c>
      <c r="B25" s="5">
        <v>2.4750000000000001E-2</v>
      </c>
      <c r="C25" s="26">
        <v>0.90737499999999982</v>
      </c>
      <c r="D25" s="4">
        <v>2910.1881423278646</v>
      </c>
      <c r="E25" s="5">
        <v>2.4750000000000001E-2</v>
      </c>
      <c r="F25" s="26">
        <v>0.90737499999999993</v>
      </c>
      <c r="G25" s="4">
        <v>0</v>
      </c>
      <c r="H25" s="5">
        <v>1.35E-2</v>
      </c>
      <c r="I25" s="26">
        <f t="shared" si="0"/>
        <v>0.80055000000000032</v>
      </c>
      <c r="J25" s="36">
        <v>1.35E-2</v>
      </c>
      <c r="K25" s="8">
        <v>0.29025000000000012</v>
      </c>
      <c r="L25" s="44">
        <v>1813.4117487719172</v>
      </c>
      <c r="M25" s="30">
        <v>0.78600000000000003</v>
      </c>
      <c r="N25" s="48">
        <v>4166.0995762438752</v>
      </c>
      <c r="O25" s="30">
        <v>0.93325000000000002</v>
      </c>
      <c r="P25" s="48">
        <v>1707.6354974818091</v>
      </c>
      <c r="Q25" s="44">
        <v>0.78125</v>
      </c>
    </row>
    <row r="26" spans="1:17" x14ac:dyDescent="0.3">
      <c r="A26" s="4">
        <v>6303.567698401981</v>
      </c>
      <c r="B26" s="5">
        <v>4.1250000000000002E-2</v>
      </c>
      <c r="C26" s="26">
        <v>0.94037499999999985</v>
      </c>
      <c r="D26" s="4">
        <v>3154.8601385506918</v>
      </c>
      <c r="E26" s="5">
        <v>4.1250000000000002E-2</v>
      </c>
      <c r="F26" s="26">
        <v>0.94037499999999996</v>
      </c>
      <c r="G26" s="4">
        <v>0</v>
      </c>
      <c r="H26" s="5">
        <v>1.35E-2</v>
      </c>
      <c r="I26" s="26">
        <f t="shared" si="0"/>
        <v>0.83835000000000037</v>
      </c>
      <c r="J26" s="36">
        <v>1.35E-2</v>
      </c>
      <c r="K26" s="8">
        <v>0.30375000000000013</v>
      </c>
      <c r="L26" s="44">
        <v>1897.7229533292307</v>
      </c>
      <c r="M26" s="30">
        <v>0.86162500000000009</v>
      </c>
      <c r="N26" s="48">
        <v>4169.7962655924775</v>
      </c>
      <c r="O26" s="30">
        <v>0.95724999999999993</v>
      </c>
      <c r="P26" s="48">
        <v>1713.2494105504065</v>
      </c>
      <c r="Q26" s="44">
        <v>0.82062500000000005</v>
      </c>
    </row>
    <row r="27" spans="1:17" x14ac:dyDescent="0.3">
      <c r="A27" s="4">
        <v>6619.5761577627618</v>
      </c>
      <c r="B27" s="5">
        <v>1.6500000000000001E-2</v>
      </c>
      <c r="C27" s="26">
        <v>0.96924999999999983</v>
      </c>
      <c r="D27" s="4">
        <v>3266.2061400197881</v>
      </c>
      <c r="E27" s="5">
        <v>1.6500000000000001E-2</v>
      </c>
      <c r="F27" s="26">
        <v>0.96924999999999994</v>
      </c>
      <c r="G27" s="4">
        <v>0</v>
      </c>
      <c r="H27" s="5">
        <v>1.35E-2</v>
      </c>
      <c r="I27" s="26">
        <f t="shared" si="0"/>
        <v>0.87615000000000043</v>
      </c>
      <c r="J27" s="36">
        <v>1.35E-2</v>
      </c>
      <c r="K27" s="8">
        <v>0.31725000000000014</v>
      </c>
      <c r="L27" s="44">
        <v>2417.3484244399583</v>
      </c>
      <c r="M27" s="30">
        <v>0.91725000000000001</v>
      </c>
      <c r="N27" s="48">
        <v>4372.2517957598948</v>
      </c>
      <c r="O27" s="30">
        <v>0.96587499999999993</v>
      </c>
      <c r="P27" s="48">
        <v>1811.9203656428417</v>
      </c>
      <c r="Q27" s="44">
        <v>0.88187499999999996</v>
      </c>
    </row>
    <row r="28" spans="1:17" x14ac:dyDescent="0.3">
      <c r="A28" s="4">
        <v>10806.936088596416</v>
      </c>
      <c r="B28" s="5">
        <v>6.7499999999999999E-3</v>
      </c>
      <c r="C28" s="26">
        <v>0.98087499999999983</v>
      </c>
      <c r="D28" s="4">
        <v>4740.1855929680123</v>
      </c>
      <c r="E28" s="5">
        <v>6.7499999999999999E-3</v>
      </c>
      <c r="F28" s="26">
        <v>0.98087499999999994</v>
      </c>
      <c r="G28" s="4">
        <v>0</v>
      </c>
      <c r="H28" s="5">
        <v>1.35E-2</v>
      </c>
      <c r="I28" s="26">
        <f t="shared" si="0"/>
        <v>0.91395000000000048</v>
      </c>
      <c r="J28" s="36">
        <v>1.35E-2</v>
      </c>
      <c r="K28" s="8">
        <v>0.33075000000000015</v>
      </c>
      <c r="L28" s="44">
        <v>2512.4495648051902</v>
      </c>
      <c r="M28" s="30">
        <v>0.94400000000000006</v>
      </c>
      <c r="N28" s="48">
        <v>5115.0549937758196</v>
      </c>
      <c r="O28" s="30">
        <v>0.9767499999999999</v>
      </c>
      <c r="P28" s="48">
        <v>2114.1261427474783</v>
      </c>
      <c r="Q28" s="44">
        <v>0.94049999999999989</v>
      </c>
    </row>
    <row r="29" spans="1:17" x14ac:dyDescent="0.3">
      <c r="A29" s="4">
        <v>11244.148697203042</v>
      </c>
      <c r="B29" s="5">
        <v>1.125E-2</v>
      </c>
      <c r="C29" s="26">
        <v>0.98987499999999984</v>
      </c>
      <c r="D29" s="4">
        <v>4984.8575891908313</v>
      </c>
      <c r="E29" s="5">
        <v>1.125E-2</v>
      </c>
      <c r="F29" s="26">
        <v>0.98987499999999995</v>
      </c>
      <c r="G29" s="4">
        <v>0</v>
      </c>
      <c r="H29" s="5">
        <v>1.35E-2</v>
      </c>
      <c r="I29" s="26">
        <f t="shared" si="0"/>
        <v>0.95175000000000054</v>
      </c>
      <c r="J29" s="36">
        <v>1.35E-2</v>
      </c>
      <c r="K29" s="8">
        <v>0.34425000000000017</v>
      </c>
      <c r="L29" s="44">
        <v>2548.5096931027074</v>
      </c>
      <c r="M29" s="30">
        <v>0.9763750000000001</v>
      </c>
      <c r="N29" s="48">
        <v>5803.3751667814249</v>
      </c>
      <c r="O29" s="30">
        <v>0.98987499999999995</v>
      </c>
      <c r="P29" s="48">
        <v>2119.7400558160753</v>
      </c>
      <c r="Q29" s="44">
        <v>0.95624999999999993</v>
      </c>
    </row>
    <row r="30" spans="1:17" x14ac:dyDescent="0.3">
      <c r="A30" s="38">
        <v>11560.157156563819</v>
      </c>
      <c r="B30" s="39">
        <v>4.4999999999999997E-3</v>
      </c>
      <c r="C30" s="27">
        <v>0.9977499999999998</v>
      </c>
      <c r="D30" s="38">
        <v>5096.2035906599231</v>
      </c>
      <c r="E30" s="39">
        <v>4.4999999999999997E-3</v>
      </c>
      <c r="F30" s="27">
        <v>0.99774999999999991</v>
      </c>
      <c r="G30" s="38">
        <v>0</v>
      </c>
      <c r="H30" s="39">
        <v>1.35E-2</v>
      </c>
      <c r="I30" s="27">
        <f t="shared" si="0"/>
        <v>0.9895500000000006</v>
      </c>
      <c r="J30" s="37">
        <v>1.35E-2</v>
      </c>
      <c r="K30" s="45">
        <v>0.35775000000000018</v>
      </c>
      <c r="L30" s="46">
        <v>3163.2363045786674</v>
      </c>
      <c r="M30" s="51">
        <v>0.99475000000000002</v>
      </c>
      <c r="N30" s="49">
        <v>6921.6477503748138</v>
      </c>
      <c r="O30" s="51">
        <v>0.99774999999999991</v>
      </c>
      <c r="P30" s="49">
        <v>2218.4110109085109</v>
      </c>
      <c r="Q30" s="46">
        <v>0.9807499999999999</v>
      </c>
    </row>
    <row r="31" spans="1:17" x14ac:dyDescent="0.3">
      <c r="A31" s="28"/>
      <c r="B31" s="29"/>
      <c r="C31" s="29"/>
      <c r="D31" s="28"/>
      <c r="E31" s="29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3">
      <c r="A32" s="31"/>
      <c r="B32" s="68"/>
      <c r="C32" s="68"/>
      <c r="D32" s="31"/>
      <c r="E32" s="68"/>
      <c r="F32" s="6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3">
      <c r="A33" s="29"/>
      <c r="B33" s="29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</sheetData>
  <mergeCells count="9">
    <mergeCell ref="B32:C32"/>
    <mergeCell ref="E32:F32"/>
    <mergeCell ref="A2:C2"/>
    <mergeCell ref="A1:K1"/>
    <mergeCell ref="L1:Q1"/>
    <mergeCell ref="P2:Q2"/>
    <mergeCell ref="N2:O2"/>
    <mergeCell ref="L2:M2"/>
    <mergeCell ref="G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D44" sqref="D44"/>
    </sheetView>
  </sheetViews>
  <sheetFormatPr defaultRowHeight="16.5" x14ac:dyDescent="0.3"/>
  <cols>
    <col min="1" max="1" width="14.28515625" style="7" customWidth="1"/>
    <col min="2" max="3" width="11.28515625" style="7" customWidth="1"/>
    <col min="4" max="4" width="14.28515625" style="7" customWidth="1"/>
    <col min="5" max="6" width="11.28515625" style="7" customWidth="1"/>
  </cols>
  <sheetData>
    <row r="1" spans="1:11" x14ac:dyDescent="0.3">
      <c r="A1" s="75" t="s">
        <v>24</v>
      </c>
      <c r="B1" s="76"/>
      <c r="C1" s="77"/>
      <c r="D1" s="75" t="s">
        <v>25</v>
      </c>
      <c r="E1" s="76"/>
      <c r="F1" s="78"/>
      <c r="G1" s="73" t="s">
        <v>5</v>
      </c>
      <c r="H1" s="73"/>
      <c r="I1" s="73"/>
      <c r="J1" s="73"/>
      <c r="K1" s="74"/>
    </row>
    <row r="2" spans="1:11" x14ac:dyDescent="0.3">
      <c r="A2" s="1" t="s">
        <v>0</v>
      </c>
      <c r="B2" s="2" t="s">
        <v>1</v>
      </c>
      <c r="C2" s="1" t="s">
        <v>2</v>
      </c>
      <c r="D2" s="1" t="s">
        <v>0</v>
      </c>
      <c r="E2" s="2" t="s">
        <v>1</v>
      </c>
      <c r="F2" s="1" t="s">
        <v>2</v>
      </c>
      <c r="G2" s="1" t="s">
        <v>0</v>
      </c>
      <c r="H2" s="2" t="s">
        <v>1</v>
      </c>
      <c r="I2" s="1" t="s">
        <v>2</v>
      </c>
      <c r="J2" s="1" t="s">
        <v>6</v>
      </c>
      <c r="K2" s="3" t="s">
        <v>7</v>
      </c>
    </row>
    <row r="3" spans="1:11" x14ac:dyDescent="0.3">
      <c r="A3" s="4">
        <v>-3294.6680070765037</v>
      </c>
      <c r="B3" s="5">
        <v>3.15E-2</v>
      </c>
      <c r="C3" s="26">
        <v>1.575E-2</v>
      </c>
      <c r="D3" s="4">
        <v>-1123.9466572922297</v>
      </c>
      <c r="E3" s="5">
        <v>3.15E-2</v>
      </c>
      <c r="F3" s="26">
        <v>1.575E-2</v>
      </c>
      <c r="G3" s="4">
        <v>0</v>
      </c>
      <c r="H3" s="5">
        <v>1.35E-2</v>
      </c>
      <c r="I3" s="26">
        <v>6.7499999999999999E-3</v>
      </c>
      <c r="J3" s="36">
        <v>1.35E-2</v>
      </c>
      <c r="K3" s="8">
        <v>6.7499999999999999E-3</v>
      </c>
    </row>
    <row r="4" spans="1:11" x14ac:dyDescent="0.3">
      <c r="A4" s="4">
        <v>-2671.2716272061934</v>
      </c>
      <c r="B4" s="5">
        <v>5.2499999999999998E-2</v>
      </c>
      <c r="C4" s="26">
        <v>5.7749999999999996E-2</v>
      </c>
      <c r="D4" s="4">
        <v>-758.0501772295388</v>
      </c>
      <c r="E4" s="5">
        <v>5.2499999999999998E-2</v>
      </c>
      <c r="F4" s="26">
        <v>5.7749999999999996E-2</v>
      </c>
      <c r="G4" s="4">
        <v>0</v>
      </c>
      <c r="H4" s="5">
        <v>1.35E-2</v>
      </c>
      <c r="I4" s="26">
        <f>I3+H4*2.8</f>
        <v>4.4549999999999999E-2</v>
      </c>
      <c r="J4" s="36">
        <v>1.35E-2</v>
      </c>
      <c r="K4" s="8">
        <v>2.0250000000000001E-2</v>
      </c>
    </row>
    <row r="5" spans="1:11" x14ac:dyDescent="0.3">
      <c r="A5" s="4">
        <v>-2319.1083602666549</v>
      </c>
      <c r="B5" s="5">
        <v>2.1000000000000001E-2</v>
      </c>
      <c r="C5" s="26">
        <v>9.4499999999999987E-2</v>
      </c>
      <c r="D5" s="4">
        <v>-547.93046720557686</v>
      </c>
      <c r="E5" s="5">
        <v>2.1000000000000001E-2</v>
      </c>
      <c r="F5" s="26">
        <v>9.4499999999999987E-2</v>
      </c>
      <c r="G5" s="4">
        <v>0</v>
      </c>
      <c r="H5" s="5">
        <v>1.35E-2</v>
      </c>
      <c r="I5" s="26">
        <f t="shared" ref="I5:I29" si="0">I4+H5*2.8</f>
        <v>8.2350000000000007E-2</v>
      </c>
      <c r="J5" s="36">
        <v>1.35E-2</v>
      </c>
      <c r="K5" s="8">
        <v>3.3750000000000002E-2</v>
      </c>
    </row>
    <row r="6" spans="1:11" x14ac:dyDescent="0.3">
      <c r="A6" s="4">
        <v>-2210.8458388193344</v>
      </c>
      <c r="B6" s="5">
        <v>4.4999999999999998E-2</v>
      </c>
      <c r="C6" s="26">
        <v>0.1275</v>
      </c>
      <c r="D6" s="4">
        <v>-539.23457648156091</v>
      </c>
      <c r="E6" s="5">
        <v>5.7749999999999996E-2</v>
      </c>
      <c r="F6" s="26">
        <v>0.13387499999999999</v>
      </c>
      <c r="G6" s="4">
        <v>0</v>
      </c>
      <c r="H6" s="5">
        <v>1.35E-2</v>
      </c>
      <c r="I6" s="26">
        <f t="shared" si="0"/>
        <v>0.12015000000000001</v>
      </c>
      <c r="J6" s="36">
        <v>1.35E-2</v>
      </c>
      <c r="K6" s="8">
        <v>4.725E-2</v>
      </c>
    </row>
    <row r="7" spans="1:11" x14ac:dyDescent="0.3">
      <c r="A7" s="4">
        <v>-1734.7369055129179</v>
      </c>
      <c r="B7" s="5">
        <v>7.4999999999999997E-2</v>
      </c>
      <c r="C7" s="26">
        <v>0.1875</v>
      </c>
      <c r="D7" s="4">
        <v>-456.60429335270055</v>
      </c>
      <c r="E7" s="5">
        <v>4.4999999999999998E-2</v>
      </c>
      <c r="F7" s="26">
        <v>0.18525</v>
      </c>
      <c r="G7" s="4">
        <v>0</v>
      </c>
      <c r="H7" s="5">
        <v>1.35E-2</v>
      </c>
      <c r="I7" s="26">
        <f t="shared" si="0"/>
        <v>0.15795000000000001</v>
      </c>
      <c r="J7" s="36">
        <v>1.35E-2</v>
      </c>
      <c r="K7" s="8">
        <v>6.0749999999999998E-2</v>
      </c>
    </row>
    <row r="8" spans="1:11" x14ac:dyDescent="0.3">
      <c r="A8" s="4">
        <v>-1495.9470232987173</v>
      </c>
      <c r="B8" s="5">
        <v>5.7749999999999996E-2</v>
      </c>
      <c r="C8" s="26">
        <v>0.25387499999999996</v>
      </c>
      <c r="D8" s="4">
        <v>-207.40365578854698</v>
      </c>
      <c r="E8" s="5">
        <v>7.4999999999999997E-2</v>
      </c>
      <c r="F8" s="26">
        <v>0.24525</v>
      </c>
      <c r="G8" s="4">
        <v>0</v>
      </c>
      <c r="H8" s="5">
        <v>1.35E-2</v>
      </c>
      <c r="I8" s="26">
        <f t="shared" si="0"/>
        <v>0.19575000000000001</v>
      </c>
      <c r="J8" s="36">
        <v>1.35E-2</v>
      </c>
      <c r="K8" s="8">
        <v>7.425000000000001E-2</v>
      </c>
    </row>
    <row r="9" spans="1:11" x14ac:dyDescent="0.3">
      <c r="A9" s="4">
        <v>-1303.4785045709709</v>
      </c>
      <c r="B9" s="5">
        <v>0.03</v>
      </c>
      <c r="C9" s="26">
        <v>0.29774999999999996</v>
      </c>
      <c r="D9" s="4">
        <v>-90.707813290006925</v>
      </c>
      <c r="E9" s="5">
        <v>9.6250000000000002E-2</v>
      </c>
      <c r="F9" s="26">
        <v>0.33087500000000003</v>
      </c>
      <c r="G9" s="4">
        <v>0</v>
      </c>
      <c r="H9" s="5">
        <v>1.35E-2</v>
      </c>
      <c r="I9" s="26">
        <f t="shared" si="0"/>
        <v>0.23355000000000001</v>
      </c>
      <c r="J9" s="36">
        <v>1.35E-2</v>
      </c>
      <c r="K9" s="8">
        <v>8.7750000000000009E-2</v>
      </c>
    </row>
    <row r="10" spans="1:11" x14ac:dyDescent="0.3">
      <c r="A10" s="4">
        <v>-872.55064342840069</v>
      </c>
      <c r="B10" s="5">
        <v>9.6250000000000002E-2</v>
      </c>
      <c r="C10" s="26">
        <v>0.36087499999999995</v>
      </c>
      <c r="D10" s="4">
        <v>-11.545339985393184</v>
      </c>
      <c r="E10" s="5">
        <v>0.03</v>
      </c>
      <c r="F10" s="26">
        <v>0.39400000000000002</v>
      </c>
      <c r="G10" s="4">
        <v>0</v>
      </c>
      <c r="H10" s="5">
        <v>1.35E-2</v>
      </c>
      <c r="I10" s="26">
        <f t="shared" si="0"/>
        <v>0.27134999999999998</v>
      </c>
      <c r="J10" s="36">
        <v>1.35E-2</v>
      </c>
      <c r="K10" s="8">
        <v>0.10125000000000001</v>
      </c>
    </row>
    <row r="11" spans="1:11" x14ac:dyDescent="0.3">
      <c r="A11" s="4">
        <v>-431.35077631238528</v>
      </c>
      <c r="B11" s="5">
        <v>3.8500000000000006E-2</v>
      </c>
      <c r="C11" s="26">
        <v>0.42824999999999996</v>
      </c>
      <c r="D11" s="4">
        <v>128.10778745797143</v>
      </c>
      <c r="E11" s="5">
        <v>3.8500000000000006E-2</v>
      </c>
      <c r="F11" s="26">
        <v>0.42825000000000002</v>
      </c>
      <c r="G11" s="4">
        <v>0</v>
      </c>
      <c r="H11" s="5">
        <v>1.35E-2</v>
      </c>
      <c r="I11" s="26">
        <f t="shared" si="0"/>
        <v>0.30914999999999998</v>
      </c>
      <c r="J11" s="36">
        <v>1.35E-2</v>
      </c>
      <c r="K11" s="8">
        <v>0.11475</v>
      </c>
    </row>
    <row r="12" spans="1:11" x14ac:dyDescent="0.3">
      <c r="A12" s="4">
        <v>-412.12485504154529</v>
      </c>
      <c r="B12" s="5">
        <v>1.575E-2</v>
      </c>
      <c r="C12" s="26">
        <v>0.45537500000000003</v>
      </c>
      <c r="D12" s="4">
        <v>218.97375969191853</v>
      </c>
      <c r="E12" s="5">
        <v>1.575E-2</v>
      </c>
      <c r="F12" s="26">
        <v>0.45537500000000003</v>
      </c>
      <c r="G12" s="4">
        <v>0</v>
      </c>
      <c r="H12" s="5">
        <v>1.35E-2</v>
      </c>
      <c r="I12" s="26">
        <f t="shared" si="0"/>
        <v>0.34694999999999998</v>
      </c>
      <c r="J12" s="36">
        <v>1.35E-2</v>
      </c>
      <c r="K12" s="8">
        <v>0.12825</v>
      </c>
    </row>
    <row r="13" spans="1:11" x14ac:dyDescent="0.3">
      <c r="A13" s="4">
        <v>72.107986512462958</v>
      </c>
      <c r="B13" s="5">
        <v>8.2500000000000004E-2</v>
      </c>
      <c r="C13" s="26">
        <v>0.50449999999999995</v>
      </c>
      <c r="D13" s="4">
        <v>353.78855770209839</v>
      </c>
      <c r="E13" s="5">
        <v>8.2500000000000004E-2</v>
      </c>
      <c r="F13" s="26">
        <v>0.50449999999999995</v>
      </c>
      <c r="G13" s="4">
        <v>0</v>
      </c>
      <c r="H13" s="5">
        <v>1.35E-2</v>
      </c>
      <c r="I13" s="26">
        <f t="shared" si="0"/>
        <v>0.38474999999999998</v>
      </c>
      <c r="J13" s="36">
        <v>1.35E-2</v>
      </c>
      <c r="K13" s="8">
        <v>0.14175000000000001</v>
      </c>
    </row>
    <row r="14" spans="1:11" x14ac:dyDescent="0.3">
      <c r="A14" s="4">
        <v>129.21829870593501</v>
      </c>
      <c r="B14" s="5">
        <v>1.35E-2</v>
      </c>
      <c r="C14" s="26">
        <v>0.55249999999999999</v>
      </c>
      <c r="D14" s="4">
        <v>457.87191652247293</v>
      </c>
      <c r="E14" s="5">
        <v>2.6249999999999999E-2</v>
      </c>
      <c r="F14" s="26">
        <v>0.55887500000000001</v>
      </c>
      <c r="G14" s="4">
        <v>0</v>
      </c>
      <c r="H14" s="5">
        <v>1.35E-2</v>
      </c>
      <c r="I14" s="26">
        <f t="shared" si="0"/>
        <v>0.42254999999999998</v>
      </c>
      <c r="J14" s="36">
        <v>1.35E-2</v>
      </c>
      <c r="K14" s="8">
        <v>0.15525000000000003</v>
      </c>
    </row>
    <row r="15" spans="1:11" x14ac:dyDescent="0.3">
      <c r="A15" s="4">
        <v>344.04081217291787</v>
      </c>
      <c r="B15" s="5">
        <v>2.6249999999999999E-2</v>
      </c>
      <c r="C15" s="26">
        <v>0.57237499999999997</v>
      </c>
      <c r="D15" s="4">
        <v>584.87023975460897</v>
      </c>
      <c r="E15" s="5">
        <v>1.0500000000000001E-2</v>
      </c>
      <c r="F15" s="26">
        <v>0.57724999999999993</v>
      </c>
      <c r="G15" s="4">
        <v>0</v>
      </c>
      <c r="H15" s="5">
        <v>1.35E-2</v>
      </c>
      <c r="I15" s="26">
        <f t="shared" si="0"/>
        <v>0.46034999999999998</v>
      </c>
      <c r="J15" s="36">
        <v>1.35E-2</v>
      </c>
      <c r="K15" s="8">
        <v>0.16875000000000004</v>
      </c>
    </row>
    <row r="16" spans="1:11" x14ac:dyDescent="0.3">
      <c r="A16" s="4">
        <v>441.31140794516068</v>
      </c>
      <c r="B16" s="5">
        <v>2.2499999999999999E-2</v>
      </c>
      <c r="C16" s="26">
        <v>0.59674999999999989</v>
      </c>
      <c r="D16" s="4">
        <v>694.31536911913054</v>
      </c>
      <c r="E16" s="5">
        <v>0.13750000000000001</v>
      </c>
      <c r="F16" s="26">
        <v>0.65124999999999988</v>
      </c>
      <c r="G16" s="4">
        <v>0</v>
      </c>
      <c r="H16" s="5">
        <v>1.35E-2</v>
      </c>
      <c r="I16" s="26">
        <f t="shared" si="0"/>
        <v>0.49814999999999998</v>
      </c>
      <c r="J16" s="36">
        <v>1.35E-2</v>
      </c>
      <c r="K16" s="8">
        <v>0.18225000000000005</v>
      </c>
    </row>
    <row r="17" spans="1:11" x14ac:dyDescent="0.3">
      <c r="A17" s="4">
        <v>713.58975345967383</v>
      </c>
      <c r="B17" s="5">
        <v>0.13750000000000001</v>
      </c>
      <c r="C17" s="26">
        <v>0.67674999999999985</v>
      </c>
      <c r="D17" s="4">
        <v>755.8875302033066</v>
      </c>
      <c r="E17" s="5">
        <v>1.35E-2</v>
      </c>
      <c r="F17" s="26">
        <v>0.72675000000000001</v>
      </c>
      <c r="G17" s="4">
        <v>0</v>
      </c>
      <c r="H17" s="5">
        <v>1.35E-2</v>
      </c>
      <c r="I17" s="26">
        <f t="shared" si="0"/>
        <v>0.53594999999999993</v>
      </c>
      <c r="J17" s="36">
        <v>1.35E-2</v>
      </c>
      <c r="K17" s="8">
        <v>0.19575000000000006</v>
      </c>
    </row>
    <row r="18" spans="1:11" x14ac:dyDescent="0.3">
      <c r="A18" s="4">
        <v>967.43719204322883</v>
      </c>
      <c r="B18" s="5">
        <v>8.9999999999999993E-3</v>
      </c>
      <c r="C18" s="26">
        <v>0.74999999999999978</v>
      </c>
      <c r="D18" s="4">
        <v>803.68584050258914</v>
      </c>
      <c r="E18" s="5">
        <v>5.5000000000000007E-2</v>
      </c>
      <c r="F18" s="26">
        <v>0.7609999999999999</v>
      </c>
      <c r="G18" s="4">
        <v>0</v>
      </c>
      <c r="H18" s="5">
        <v>1.35E-2</v>
      </c>
      <c r="I18" s="26">
        <f t="shared" si="0"/>
        <v>0.57374999999999998</v>
      </c>
      <c r="J18" s="36">
        <v>1.35E-2</v>
      </c>
      <c r="K18" s="8">
        <v>0.20925000000000007</v>
      </c>
    </row>
    <row r="19" spans="1:11" x14ac:dyDescent="0.3">
      <c r="A19" s="4">
        <v>1144.8481544016158</v>
      </c>
      <c r="B19" s="5">
        <v>1.0500000000000001E-2</v>
      </c>
      <c r="C19" s="26">
        <v>0.75974999999999981</v>
      </c>
      <c r="D19" s="4">
        <v>890.1736849222857</v>
      </c>
      <c r="E19" s="5">
        <v>2.2499999999999999E-2</v>
      </c>
      <c r="F19" s="26">
        <v>0.79974999999999996</v>
      </c>
      <c r="G19" s="4">
        <v>0</v>
      </c>
      <c r="H19" s="5">
        <v>1.35E-2</v>
      </c>
      <c r="I19" s="26">
        <f t="shared" si="0"/>
        <v>0.61155000000000004</v>
      </c>
      <c r="J19" s="36">
        <v>1.35E-2</v>
      </c>
      <c r="K19" s="8">
        <v>0.22275000000000009</v>
      </c>
    </row>
    <row r="20" spans="1:11" x14ac:dyDescent="0.3">
      <c r="A20" s="4">
        <v>1427.8629804300892</v>
      </c>
      <c r="B20" s="5">
        <v>5.5000000000000007E-2</v>
      </c>
      <c r="C20" s="26">
        <v>0.79249999999999976</v>
      </c>
      <c r="D20" s="4">
        <v>912.94962131680768</v>
      </c>
      <c r="E20" s="5">
        <v>8.9999999999999993E-3</v>
      </c>
      <c r="F20" s="26">
        <v>0.81549999999999989</v>
      </c>
      <c r="G20" s="4">
        <v>0</v>
      </c>
      <c r="H20" s="5">
        <v>1.35E-2</v>
      </c>
      <c r="I20" s="26">
        <f t="shared" si="0"/>
        <v>0.64935000000000009</v>
      </c>
      <c r="J20" s="36">
        <v>1.35E-2</v>
      </c>
      <c r="K20" s="8">
        <v>0.2362500000000001</v>
      </c>
    </row>
    <row r="21" spans="1:11" x14ac:dyDescent="0.3">
      <c r="A21" s="4">
        <v>2660.4021837120008</v>
      </c>
      <c r="B21" s="5">
        <v>2.2499999999999999E-2</v>
      </c>
      <c r="C21" s="26">
        <v>0.83124999999999982</v>
      </c>
      <c r="D21" s="4">
        <v>1282.1837463658521</v>
      </c>
      <c r="E21" s="5">
        <v>2.2499999999999999E-2</v>
      </c>
      <c r="F21" s="26">
        <v>0.83124999999999993</v>
      </c>
      <c r="G21" s="4">
        <v>0</v>
      </c>
      <c r="H21" s="5">
        <v>1.35E-2</v>
      </c>
      <c r="I21" s="26">
        <f t="shared" si="0"/>
        <v>0.68715000000000015</v>
      </c>
      <c r="J21" s="36">
        <v>1.35E-2</v>
      </c>
      <c r="K21" s="8">
        <v>0.24975000000000011</v>
      </c>
    </row>
    <row r="22" spans="1:11" x14ac:dyDescent="0.3">
      <c r="A22" s="4">
        <v>3228.6942384479817</v>
      </c>
      <c r="B22" s="5">
        <v>3.7499999999999999E-2</v>
      </c>
      <c r="C22" s="26">
        <v>0.86124999999999985</v>
      </c>
      <c r="D22" s="4">
        <v>1622.7105577828838</v>
      </c>
      <c r="E22" s="5">
        <v>3.7499999999999999E-2</v>
      </c>
      <c r="F22" s="26">
        <v>0.86124999999999996</v>
      </c>
      <c r="G22" s="4">
        <v>0</v>
      </c>
      <c r="H22" s="5">
        <v>1.35E-2</v>
      </c>
      <c r="I22" s="26">
        <f t="shared" si="0"/>
        <v>0.72495000000000021</v>
      </c>
      <c r="J22" s="36">
        <v>1.35E-2</v>
      </c>
      <c r="K22" s="8">
        <v>0.2632500000000001</v>
      </c>
    </row>
    <row r="23" spans="1:11" x14ac:dyDescent="0.3">
      <c r="A23" s="4">
        <v>3244.7736384657383</v>
      </c>
      <c r="B23" s="5">
        <v>1.4999999999999999E-2</v>
      </c>
      <c r="C23" s="26">
        <v>0.88749999999999973</v>
      </c>
      <c r="D23" s="4">
        <v>1799.3673654980366</v>
      </c>
      <c r="E23" s="5">
        <v>1.4999999999999999E-2</v>
      </c>
      <c r="F23" s="26">
        <v>0.88749999999999984</v>
      </c>
      <c r="G23" s="4">
        <v>0</v>
      </c>
      <c r="H23" s="5">
        <v>1.35E-2</v>
      </c>
      <c r="I23" s="26">
        <f t="shared" si="0"/>
        <v>0.76275000000000026</v>
      </c>
      <c r="J23" s="36">
        <v>1.35E-2</v>
      </c>
      <c r="K23" s="8">
        <v>0.27675000000000011</v>
      </c>
    </row>
    <row r="24" spans="1:11" x14ac:dyDescent="0.3">
      <c r="A24" s="4">
        <v>3676.0320394076848</v>
      </c>
      <c r="B24" s="5">
        <v>2.4750000000000001E-2</v>
      </c>
      <c r="C24" s="26">
        <v>0.90737499999999982</v>
      </c>
      <c r="D24" s="4">
        <v>1818.5688735860379</v>
      </c>
      <c r="E24" s="5">
        <v>2.4750000000000001E-2</v>
      </c>
      <c r="F24" s="26">
        <v>0.90737499999999993</v>
      </c>
      <c r="G24" s="4">
        <v>0</v>
      </c>
      <c r="H24" s="5">
        <v>1.35E-2</v>
      </c>
      <c r="I24" s="26">
        <f t="shared" si="0"/>
        <v>0.80055000000000032</v>
      </c>
      <c r="J24" s="36">
        <v>1.35E-2</v>
      </c>
      <c r="K24" s="8">
        <v>0.29025000000000012</v>
      </c>
    </row>
    <row r="25" spans="1:11" x14ac:dyDescent="0.3">
      <c r="A25" s="4">
        <v>3732.1530012728304</v>
      </c>
      <c r="B25" s="5">
        <v>4.1250000000000002E-2</v>
      </c>
      <c r="C25" s="26">
        <v>0.94037499999999985</v>
      </c>
      <c r="D25" s="4">
        <v>2097.3829791788712</v>
      </c>
      <c r="E25" s="5">
        <v>4.1250000000000002E-2</v>
      </c>
      <c r="F25" s="26">
        <v>0.94037499999999996</v>
      </c>
      <c r="G25" s="4">
        <v>0</v>
      </c>
      <c r="H25" s="5">
        <v>1.35E-2</v>
      </c>
      <c r="I25" s="26">
        <f t="shared" si="0"/>
        <v>0.83835000000000037</v>
      </c>
      <c r="J25" s="36">
        <v>1.35E-2</v>
      </c>
      <c r="K25" s="8">
        <v>0.30375000000000013</v>
      </c>
    </row>
    <row r="26" spans="1:11" x14ac:dyDescent="0.3">
      <c r="A26" s="4">
        <v>4101.3564227055276</v>
      </c>
      <c r="B26" s="5">
        <v>1.6500000000000001E-2</v>
      </c>
      <c r="C26" s="26">
        <v>0.96924999999999983</v>
      </c>
      <c r="D26" s="4">
        <v>2254.4450702923718</v>
      </c>
      <c r="E26" s="5">
        <v>1.6500000000000001E-2</v>
      </c>
      <c r="F26" s="26">
        <v>0.96924999999999994</v>
      </c>
      <c r="G26" s="4">
        <v>0</v>
      </c>
      <c r="H26" s="5">
        <v>1.35E-2</v>
      </c>
      <c r="I26" s="26">
        <f t="shared" si="0"/>
        <v>0.87615000000000043</v>
      </c>
      <c r="J26" s="36">
        <v>1.35E-2</v>
      </c>
      <c r="K26" s="8">
        <v>0.31725000000000014</v>
      </c>
    </row>
    <row r="27" spans="1:11" x14ac:dyDescent="0.3">
      <c r="A27" s="4">
        <v>7058.1527480847617</v>
      </c>
      <c r="B27" s="5">
        <v>6.7499999999999999E-3</v>
      </c>
      <c r="C27" s="26">
        <v>0.98087499999999983</v>
      </c>
      <c r="D27" s="4">
        <v>3205.8014964176937</v>
      </c>
      <c r="E27" s="5">
        <v>6.7499999999999999E-3</v>
      </c>
      <c r="F27" s="26">
        <v>0.98087499999999994</v>
      </c>
      <c r="G27" s="4">
        <v>0</v>
      </c>
      <c r="H27" s="5">
        <v>1.35E-2</v>
      </c>
      <c r="I27" s="26">
        <f t="shared" si="0"/>
        <v>0.91395000000000048</v>
      </c>
      <c r="J27" s="36">
        <v>1.35E-2</v>
      </c>
      <c r="K27" s="8">
        <v>0.33075000000000015</v>
      </c>
    </row>
    <row r="28" spans="1:11" x14ac:dyDescent="0.3">
      <c r="A28" s="4">
        <v>7561.6115109096045</v>
      </c>
      <c r="B28" s="5">
        <v>1.125E-2</v>
      </c>
      <c r="C28" s="26">
        <v>0.98987499999999984</v>
      </c>
      <c r="D28" s="4">
        <v>3503.8171100985246</v>
      </c>
      <c r="E28" s="5">
        <v>1.125E-2</v>
      </c>
      <c r="F28" s="26">
        <v>0.98987499999999995</v>
      </c>
      <c r="G28" s="4">
        <v>0</v>
      </c>
      <c r="H28" s="5">
        <v>1.35E-2</v>
      </c>
      <c r="I28" s="26">
        <f t="shared" si="0"/>
        <v>0.95175000000000054</v>
      </c>
      <c r="J28" s="36">
        <v>1.35E-2</v>
      </c>
      <c r="K28" s="8">
        <v>0.34425000000000017</v>
      </c>
    </row>
    <row r="29" spans="1:11" x14ac:dyDescent="0.3">
      <c r="A29" s="38">
        <v>7930.8149323423049</v>
      </c>
      <c r="B29" s="39">
        <v>4.4999999999999997E-3</v>
      </c>
      <c r="C29" s="27">
        <v>0.9977499999999998</v>
      </c>
      <c r="D29" s="38">
        <v>3660.8792012120261</v>
      </c>
      <c r="E29" s="39">
        <v>4.4999999999999997E-3</v>
      </c>
      <c r="F29" s="27">
        <v>0.99774999999999991</v>
      </c>
      <c r="G29" s="38">
        <v>0</v>
      </c>
      <c r="H29" s="39">
        <v>1.35E-2</v>
      </c>
      <c r="I29" s="27">
        <f t="shared" si="0"/>
        <v>0.9895500000000006</v>
      </c>
      <c r="J29" s="37">
        <v>1.35E-2</v>
      </c>
      <c r="K29" s="45">
        <v>0.35775000000000018</v>
      </c>
    </row>
    <row r="30" spans="1:11" x14ac:dyDescent="0.3">
      <c r="A30" s="28"/>
      <c r="B30" s="29"/>
      <c r="C30" s="29"/>
      <c r="D30" s="28"/>
      <c r="E30" s="29"/>
      <c r="F30" s="29"/>
      <c r="G30" s="30"/>
      <c r="H30" s="30"/>
    </row>
    <row r="31" spans="1:11" x14ac:dyDescent="0.3">
      <c r="A31" s="31"/>
      <c r="B31" s="68"/>
      <c r="C31" s="68"/>
      <c r="D31" s="31"/>
      <c r="E31" s="68"/>
      <c r="F31" s="68"/>
      <c r="G31" s="30"/>
      <c r="H31" s="30"/>
    </row>
    <row r="32" spans="1:11" x14ac:dyDescent="0.3">
      <c r="A32" s="29"/>
      <c r="B32" s="29"/>
      <c r="C32" s="29"/>
      <c r="D32" s="29"/>
      <c r="E32" s="29"/>
      <c r="F32" s="29"/>
      <c r="G32" s="30"/>
      <c r="H32" s="30"/>
    </row>
    <row r="33" spans="1:8" x14ac:dyDescent="0.3">
      <c r="A33" s="29"/>
      <c r="B33" s="29"/>
      <c r="C33" s="29"/>
      <c r="D33" s="29"/>
      <c r="E33" s="29"/>
      <c r="F33" s="29"/>
      <c r="G33" s="30"/>
      <c r="H33" s="30"/>
    </row>
  </sheetData>
  <mergeCells count="5">
    <mergeCell ref="B31:C31"/>
    <mergeCell ref="E31:F31"/>
    <mergeCell ref="G1:K1"/>
    <mergeCell ref="A1:C1"/>
    <mergeCell ref="D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Q24" sqref="Q24"/>
    </sheetView>
  </sheetViews>
  <sheetFormatPr defaultRowHeight="16.5" x14ac:dyDescent="0.3"/>
  <cols>
    <col min="1" max="1" width="14.28515625" style="7" customWidth="1"/>
    <col min="2" max="3" width="11.28515625" style="7" customWidth="1"/>
    <col min="4" max="4" width="14.28515625" style="7" customWidth="1"/>
    <col min="5" max="6" width="11.28515625" style="7" customWidth="1"/>
  </cols>
  <sheetData>
    <row r="1" spans="1:11" x14ac:dyDescent="0.3">
      <c r="A1" s="81" t="s">
        <v>24</v>
      </c>
      <c r="B1" s="81"/>
      <c r="C1" s="81"/>
      <c r="D1" s="75" t="s">
        <v>25</v>
      </c>
      <c r="E1" s="76"/>
      <c r="F1" s="77"/>
      <c r="G1" s="79" t="s">
        <v>5</v>
      </c>
      <c r="H1" s="80"/>
      <c r="I1" s="80"/>
      <c r="J1" s="80"/>
      <c r="K1" s="80"/>
    </row>
    <row r="2" spans="1:11" x14ac:dyDescent="0.3">
      <c r="A2" s="1" t="s">
        <v>0</v>
      </c>
      <c r="B2" s="2" t="s">
        <v>1</v>
      </c>
      <c r="C2" s="1" t="s">
        <v>2</v>
      </c>
      <c r="D2" s="1" t="s">
        <v>0</v>
      </c>
      <c r="E2" s="2" t="s">
        <v>1</v>
      </c>
      <c r="F2" s="3" t="s">
        <v>2</v>
      </c>
      <c r="G2" s="1" t="s">
        <v>0</v>
      </c>
      <c r="H2" s="2" t="s">
        <v>1</v>
      </c>
      <c r="I2" s="3" t="s">
        <v>2</v>
      </c>
      <c r="J2" s="2" t="s">
        <v>6</v>
      </c>
      <c r="K2" s="3" t="s">
        <v>7</v>
      </c>
    </row>
    <row r="3" spans="1:11" x14ac:dyDescent="0.3">
      <c r="A3" s="52">
        <v>-3861.0552570163718</v>
      </c>
      <c r="B3" s="53">
        <v>3.15E-2</v>
      </c>
      <c r="C3" s="25">
        <v>1.575E-2</v>
      </c>
      <c r="D3" s="52">
        <v>-1315.95229777338</v>
      </c>
      <c r="E3" s="53">
        <v>3.15E-2</v>
      </c>
      <c r="F3" s="25">
        <v>1.575E-2</v>
      </c>
      <c r="G3" s="52">
        <v>0</v>
      </c>
      <c r="H3" s="35">
        <v>1.35E-2</v>
      </c>
      <c r="I3" s="54">
        <v>6.7499999999999999E-3</v>
      </c>
      <c r="J3" s="53">
        <v>1.35E-2</v>
      </c>
      <c r="K3" s="32">
        <v>6.7499999999999999E-3</v>
      </c>
    </row>
    <row r="4" spans="1:11" x14ac:dyDescent="0.3">
      <c r="A4" s="4">
        <v>-3282.8101232653471</v>
      </c>
      <c r="B4" s="5">
        <v>5.2499999999999998E-2</v>
      </c>
      <c r="C4" s="26">
        <v>5.7749999999999996E-2</v>
      </c>
      <c r="D4" s="4">
        <v>-947.49163634123579</v>
      </c>
      <c r="E4" s="5">
        <v>5.2499999999999998E-2</v>
      </c>
      <c r="F4" s="26">
        <v>5.7749999999999996E-2</v>
      </c>
      <c r="G4" s="4">
        <v>0</v>
      </c>
      <c r="H4" s="36">
        <v>1.35E-2</v>
      </c>
      <c r="I4" s="6">
        <f>I3+H4*2.8</f>
        <v>4.4549999999999999E-2</v>
      </c>
      <c r="J4" s="5">
        <v>1.35E-2</v>
      </c>
      <c r="K4" s="33">
        <v>2.0250000000000001E-2</v>
      </c>
    </row>
    <row r="5" spans="1:11" x14ac:dyDescent="0.3">
      <c r="A5" s="4">
        <v>-3211.169446963052</v>
      </c>
      <c r="B5" s="5">
        <v>2.1000000000000001E-2</v>
      </c>
      <c r="C5" s="26">
        <v>9.4499999999999987E-2</v>
      </c>
      <c r="D5" s="4">
        <v>-872.19845861805743</v>
      </c>
      <c r="E5" s="5">
        <v>2.1000000000000001E-2</v>
      </c>
      <c r="F5" s="26">
        <v>9.4499999999999987E-2</v>
      </c>
      <c r="G5" s="4">
        <v>0</v>
      </c>
      <c r="H5" s="36">
        <v>1.35E-2</v>
      </c>
      <c r="I5" s="6">
        <f t="shared" ref="I5:I29" si="0">I4+H5*2.8</f>
        <v>8.2350000000000007E-2</v>
      </c>
      <c r="J5" s="5">
        <v>1.35E-2</v>
      </c>
      <c r="K5" s="33">
        <v>3.3750000000000002E-2</v>
      </c>
    </row>
    <row r="6" spans="1:11" x14ac:dyDescent="0.3">
      <c r="A6" s="4">
        <v>-2729.5008231632664</v>
      </c>
      <c r="B6" s="5">
        <v>4.4999999999999998E-2</v>
      </c>
      <c r="C6" s="26">
        <v>0.1275</v>
      </c>
      <c r="D6" s="4">
        <v>-774.54928194302602</v>
      </c>
      <c r="E6" s="5">
        <v>5.7749999999999996E-2</v>
      </c>
      <c r="F6" s="26">
        <v>0.13387499999999999</v>
      </c>
      <c r="G6" s="4">
        <v>0</v>
      </c>
      <c r="H6" s="36">
        <v>1.35E-2</v>
      </c>
      <c r="I6" s="6">
        <f t="shared" si="0"/>
        <v>0.12015000000000001</v>
      </c>
      <c r="J6" s="5">
        <v>1.35E-2</v>
      </c>
      <c r="K6" s="33">
        <v>4.725E-2</v>
      </c>
    </row>
    <row r="7" spans="1:11" x14ac:dyDescent="0.3">
      <c r="A7" s="4">
        <v>-2651.9663126255891</v>
      </c>
      <c r="B7" s="5">
        <v>7.4999999999999997E-2</v>
      </c>
      <c r="C7" s="26">
        <v>0.1875</v>
      </c>
      <c r="D7" s="4">
        <v>-725.73715520015389</v>
      </c>
      <c r="E7" s="5">
        <v>4.4999999999999998E-2</v>
      </c>
      <c r="F7" s="26">
        <v>0.18525</v>
      </c>
      <c r="G7" s="4">
        <v>0</v>
      </c>
      <c r="H7" s="36">
        <v>1.35E-2</v>
      </c>
      <c r="I7" s="6">
        <f t="shared" si="0"/>
        <v>0.15795000000000001</v>
      </c>
      <c r="J7" s="5">
        <v>1.35E-2</v>
      </c>
      <c r="K7" s="33">
        <v>6.0749999999999998E-2</v>
      </c>
    </row>
    <row r="8" spans="1:11" x14ac:dyDescent="0.3">
      <c r="A8" s="4">
        <v>-2394.706937943386</v>
      </c>
      <c r="B8" s="5">
        <v>5.7749999999999996E-2</v>
      </c>
      <c r="C8" s="26">
        <v>0.25387499999999996</v>
      </c>
      <c r="D8" s="4">
        <v>-527.43047920959179</v>
      </c>
      <c r="E8" s="5">
        <v>7.4999999999999997E-2</v>
      </c>
      <c r="F8" s="26">
        <v>0.24525</v>
      </c>
      <c r="G8" s="4">
        <v>0</v>
      </c>
      <c r="H8" s="36">
        <v>1.35E-2</v>
      </c>
      <c r="I8" s="6">
        <f t="shared" si="0"/>
        <v>0.19575000000000001</v>
      </c>
      <c r="J8" s="5">
        <v>1.35E-2</v>
      </c>
      <c r="K8" s="33">
        <v>7.425000000000001E-2</v>
      </c>
    </row>
    <row r="9" spans="1:11" x14ac:dyDescent="0.3">
      <c r="A9" s="4">
        <v>-2268.1806454058415</v>
      </c>
      <c r="B9" s="5">
        <v>0.03</v>
      </c>
      <c r="C9" s="26">
        <v>0.29774999999999996</v>
      </c>
      <c r="D9" s="4">
        <v>-406.08862051088045</v>
      </c>
      <c r="E9" s="5">
        <v>9.6250000000000002E-2</v>
      </c>
      <c r="F9" s="26">
        <v>0.33087500000000003</v>
      </c>
      <c r="G9" s="4">
        <v>0</v>
      </c>
      <c r="H9" s="36">
        <v>1.35E-2</v>
      </c>
      <c r="I9" s="6">
        <f t="shared" si="0"/>
        <v>0.23355000000000001</v>
      </c>
      <c r="J9" s="5">
        <v>1.35E-2</v>
      </c>
      <c r="K9" s="33">
        <v>8.7750000000000009E-2</v>
      </c>
    </row>
    <row r="10" spans="1:11" x14ac:dyDescent="0.3">
      <c r="A10" s="4">
        <v>-2183.5106310642395</v>
      </c>
      <c r="B10" s="5">
        <v>9.6250000000000002E-2</v>
      </c>
      <c r="C10" s="26">
        <v>0.36087499999999995</v>
      </c>
      <c r="D10" s="4">
        <v>-326.69288469559478</v>
      </c>
      <c r="E10" s="5">
        <v>0.03</v>
      </c>
      <c r="F10" s="26">
        <v>0.39400000000000002</v>
      </c>
      <c r="G10" s="4">
        <v>0</v>
      </c>
      <c r="H10" s="36">
        <v>1.35E-2</v>
      </c>
      <c r="I10" s="6">
        <f t="shared" si="0"/>
        <v>0.27134999999999998</v>
      </c>
      <c r="J10" s="5">
        <v>1.35E-2</v>
      </c>
      <c r="K10" s="33">
        <v>0.10125000000000001</v>
      </c>
    </row>
    <row r="11" spans="1:11" x14ac:dyDescent="0.3">
      <c r="A11" s="4">
        <v>-1744.8211278900612</v>
      </c>
      <c r="B11" s="5">
        <v>3.8500000000000006E-2</v>
      </c>
      <c r="C11" s="26">
        <v>0.42824999999999996</v>
      </c>
      <c r="D11" s="4">
        <v>-239.10315366419195</v>
      </c>
      <c r="E11" s="5">
        <v>3.8500000000000006E-2</v>
      </c>
      <c r="F11" s="26">
        <v>0.42825000000000002</v>
      </c>
      <c r="G11" s="4">
        <v>0</v>
      </c>
      <c r="H11" s="36">
        <v>1.35E-2</v>
      </c>
      <c r="I11" s="6">
        <f t="shared" si="0"/>
        <v>0.30914999999999998</v>
      </c>
      <c r="J11" s="5">
        <v>1.35E-2</v>
      </c>
      <c r="K11" s="33">
        <v>0.11475</v>
      </c>
    </row>
    <row r="12" spans="1:11" x14ac:dyDescent="0.3">
      <c r="A12" s="4">
        <v>-1673.0071160734246</v>
      </c>
      <c r="B12" s="5">
        <v>1.575E-2</v>
      </c>
      <c r="C12" s="26">
        <v>0.45537500000000003</v>
      </c>
      <c r="D12" s="4">
        <v>-184.33413936979719</v>
      </c>
      <c r="E12" s="5">
        <v>1.575E-2</v>
      </c>
      <c r="F12" s="26">
        <v>0.45537500000000003</v>
      </c>
      <c r="G12" s="4">
        <v>0</v>
      </c>
      <c r="H12" s="36">
        <v>1.35E-2</v>
      </c>
      <c r="I12" s="6">
        <f t="shared" si="0"/>
        <v>0.34694999999999998</v>
      </c>
      <c r="J12" s="5">
        <v>1.35E-2</v>
      </c>
      <c r="K12" s="33">
        <v>0.12825</v>
      </c>
    </row>
    <row r="13" spans="1:11" x14ac:dyDescent="0.3">
      <c r="A13" s="4">
        <v>-1397.1162657898108</v>
      </c>
      <c r="B13" s="5">
        <v>8.2500000000000004E-2</v>
      </c>
      <c r="C13" s="26">
        <v>0.50449999999999995</v>
      </c>
      <c r="D13" s="4">
        <v>-183.66666530269913</v>
      </c>
      <c r="E13" s="5">
        <v>8.2500000000000004E-2</v>
      </c>
      <c r="F13" s="26">
        <v>0.50449999999999995</v>
      </c>
      <c r="G13" s="4">
        <v>0</v>
      </c>
      <c r="H13" s="36">
        <v>1.35E-2</v>
      </c>
      <c r="I13" s="6">
        <f t="shared" si="0"/>
        <v>0.38474999999999998</v>
      </c>
      <c r="J13" s="5">
        <v>1.35E-2</v>
      </c>
      <c r="K13" s="33">
        <v>0.14175000000000001</v>
      </c>
    </row>
    <row r="14" spans="1:11" x14ac:dyDescent="0.3">
      <c r="A14" s="4">
        <v>-1263.1525040902802</v>
      </c>
      <c r="B14" s="5">
        <v>1.35E-2</v>
      </c>
      <c r="C14" s="26">
        <v>0.55249999999999999</v>
      </c>
      <c r="D14" s="4">
        <v>-154.85064630961551</v>
      </c>
      <c r="E14" s="5">
        <v>2.6249999999999999E-2</v>
      </c>
      <c r="F14" s="26">
        <v>0.55887500000000001</v>
      </c>
      <c r="G14" s="4">
        <v>0</v>
      </c>
      <c r="H14" s="36">
        <v>1.35E-2</v>
      </c>
      <c r="I14" s="6">
        <f t="shared" si="0"/>
        <v>0.42254999999999998</v>
      </c>
      <c r="J14" s="5">
        <v>1.35E-2</v>
      </c>
      <c r="K14" s="33">
        <v>0.15525000000000003</v>
      </c>
    </row>
    <row r="15" spans="1:11" x14ac:dyDescent="0.3">
      <c r="A15" s="4">
        <v>-1230.5564463416245</v>
      </c>
      <c r="B15" s="5">
        <v>2.6249999999999999E-2</v>
      </c>
      <c r="C15" s="26">
        <v>0.57237499999999997</v>
      </c>
      <c r="D15" s="4">
        <v>129.35750776795317</v>
      </c>
      <c r="E15" s="5">
        <v>1.0500000000000001E-2</v>
      </c>
      <c r="F15" s="26">
        <v>0.57724999999999993</v>
      </c>
      <c r="G15" s="4">
        <v>0</v>
      </c>
      <c r="H15" s="36">
        <v>1.35E-2</v>
      </c>
      <c r="I15" s="6">
        <f t="shared" si="0"/>
        <v>0.46034999999999998</v>
      </c>
      <c r="J15" s="5">
        <v>1.35E-2</v>
      </c>
      <c r="K15" s="33">
        <v>0.16875000000000004</v>
      </c>
    </row>
    <row r="16" spans="1:11" x14ac:dyDescent="0.3">
      <c r="A16" s="4">
        <v>-922.32348606165147</v>
      </c>
      <c r="B16" s="5">
        <v>2.2499999999999999E-2</v>
      </c>
      <c r="C16" s="26">
        <v>0.59674999999999989</v>
      </c>
      <c r="D16" s="4">
        <v>150.99866098046323</v>
      </c>
      <c r="E16" s="5">
        <v>0.13750000000000001</v>
      </c>
      <c r="F16" s="26">
        <v>0.65124999999999988</v>
      </c>
      <c r="G16" s="4">
        <v>0</v>
      </c>
      <c r="H16" s="36">
        <v>1.35E-2</v>
      </c>
      <c r="I16" s="6">
        <f t="shared" si="0"/>
        <v>0.49814999999999998</v>
      </c>
      <c r="J16" s="5">
        <v>1.35E-2</v>
      </c>
      <c r="K16" s="33">
        <v>0.18225000000000005</v>
      </c>
    </row>
    <row r="17" spans="1:11" x14ac:dyDescent="0.3">
      <c r="A17" s="4">
        <v>-766.27245515005234</v>
      </c>
      <c r="B17" s="5">
        <v>0.13750000000000001</v>
      </c>
      <c r="C17" s="26">
        <v>0.67674999999999985</v>
      </c>
      <c r="D17" s="4">
        <v>161.10131410576696</v>
      </c>
      <c r="E17" s="5">
        <v>1.35E-2</v>
      </c>
      <c r="F17" s="26">
        <v>0.72675000000000001</v>
      </c>
      <c r="G17" s="4">
        <v>0</v>
      </c>
      <c r="H17" s="36">
        <v>1.35E-2</v>
      </c>
      <c r="I17" s="6">
        <f t="shared" si="0"/>
        <v>0.53594999999999993</v>
      </c>
      <c r="J17" s="5">
        <v>1.35E-2</v>
      </c>
      <c r="K17" s="33">
        <v>0.19575000000000006</v>
      </c>
    </row>
    <row r="18" spans="1:11" x14ac:dyDescent="0.3">
      <c r="A18" s="4">
        <v>-297.81677358870547</v>
      </c>
      <c r="B18" s="5">
        <v>8.9999999999999993E-3</v>
      </c>
      <c r="C18" s="26">
        <v>0.74999999999999978</v>
      </c>
      <c r="D18" s="4">
        <v>317.10017317362735</v>
      </c>
      <c r="E18" s="5">
        <v>5.5000000000000007E-2</v>
      </c>
      <c r="F18" s="26">
        <v>0.7609999999999999</v>
      </c>
      <c r="G18" s="4">
        <v>0</v>
      </c>
      <c r="H18" s="36">
        <v>1.35E-2</v>
      </c>
      <c r="I18" s="6">
        <f t="shared" si="0"/>
        <v>0.57374999999999998</v>
      </c>
      <c r="J18" s="5">
        <v>1.35E-2</v>
      </c>
      <c r="K18" s="33">
        <v>0.20925000000000007</v>
      </c>
    </row>
    <row r="19" spans="1:11" x14ac:dyDescent="0.3">
      <c r="A19" s="4">
        <v>-272.43767600833007</v>
      </c>
      <c r="B19" s="5">
        <v>1.0500000000000001E-2</v>
      </c>
      <c r="C19" s="26">
        <v>0.75974999999999981</v>
      </c>
      <c r="D19" s="4">
        <v>351.11198890903631</v>
      </c>
      <c r="E19" s="5">
        <v>2.2499999999999999E-2</v>
      </c>
      <c r="F19" s="26">
        <v>0.79974999999999996</v>
      </c>
      <c r="G19" s="4">
        <v>0</v>
      </c>
      <c r="H19" s="36">
        <v>1.35E-2</v>
      </c>
      <c r="I19" s="6">
        <f t="shared" si="0"/>
        <v>0.61155000000000004</v>
      </c>
      <c r="J19" s="5">
        <v>1.35E-2</v>
      </c>
      <c r="K19" s="33">
        <v>0.22275000000000009</v>
      </c>
    </row>
    <row r="20" spans="1:11" x14ac:dyDescent="0.3">
      <c r="A20" s="4">
        <v>209.23094779145299</v>
      </c>
      <c r="B20" s="5">
        <v>5.5000000000000007E-2</v>
      </c>
      <c r="C20" s="26">
        <v>0.79249999999999976</v>
      </c>
      <c r="D20" s="4">
        <v>361.83890861976465</v>
      </c>
      <c r="E20" s="5">
        <v>8.9999999999999993E-3</v>
      </c>
      <c r="F20" s="26">
        <v>0.81549999999999989</v>
      </c>
      <c r="G20" s="4">
        <v>0</v>
      </c>
      <c r="H20" s="36">
        <v>1.35E-2</v>
      </c>
      <c r="I20" s="6">
        <f t="shared" si="0"/>
        <v>0.64935000000000009</v>
      </c>
      <c r="J20" s="5">
        <v>1.35E-2</v>
      </c>
      <c r="K20" s="33">
        <v>0.2362500000000001</v>
      </c>
    </row>
    <row r="21" spans="1:11" x14ac:dyDescent="0.3">
      <c r="A21" s="4">
        <v>325.92897921646181</v>
      </c>
      <c r="B21" s="5">
        <v>2.2499999999999999E-2</v>
      </c>
      <c r="C21" s="26">
        <v>0.83124999999999982</v>
      </c>
      <c r="D21" s="4">
        <v>507.51642446546066</v>
      </c>
      <c r="E21" s="5">
        <v>2.2499999999999999E-2</v>
      </c>
      <c r="F21" s="26">
        <v>0.83124999999999993</v>
      </c>
      <c r="G21" s="4">
        <v>0</v>
      </c>
      <c r="H21" s="36">
        <v>1.35E-2</v>
      </c>
      <c r="I21" s="6">
        <f t="shared" si="0"/>
        <v>0.68715000000000015</v>
      </c>
      <c r="J21" s="5">
        <v>1.35E-2</v>
      </c>
      <c r="K21" s="33">
        <v>0.24975000000000011</v>
      </c>
    </row>
    <row r="22" spans="1:11" x14ac:dyDescent="0.3">
      <c r="A22" s="4">
        <v>511.79537439889964</v>
      </c>
      <c r="B22" s="5">
        <v>3.7499999999999999E-2</v>
      </c>
      <c r="C22" s="26">
        <v>0.86124999999999985</v>
      </c>
      <c r="D22" s="4">
        <v>782.751154312773</v>
      </c>
      <c r="E22" s="5">
        <v>3.7499999999999999E-2</v>
      </c>
      <c r="F22" s="26">
        <v>0.86124999999999996</v>
      </c>
      <c r="G22" s="4">
        <v>0</v>
      </c>
      <c r="H22" s="36">
        <v>1.35E-2</v>
      </c>
      <c r="I22" s="6">
        <f t="shared" si="0"/>
        <v>0.72495000000000021</v>
      </c>
      <c r="J22" s="5">
        <v>1.35E-2</v>
      </c>
      <c r="K22" s="33">
        <v>0.2632500000000001</v>
      </c>
    </row>
    <row r="23" spans="1:11" x14ac:dyDescent="0.3">
      <c r="A23" s="4">
        <v>921.10250854888272</v>
      </c>
      <c r="B23" s="5">
        <v>1.4999999999999999E-2</v>
      </c>
      <c r="C23" s="26">
        <v>0.88749999999999973</v>
      </c>
      <c r="D23" s="4">
        <v>852.28440387392607</v>
      </c>
      <c r="E23" s="5">
        <v>1.4999999999999999E-2</v>
      </c>
      <c r="F23" s="26">
        <v>0.88749999999999984</v>
      </c>
      <c r="G23" s="4">
        <v>0</v>
      </c>
      <c r="H23" s="36">
        <v>1.35E-2</v>
      </c>
      <c r="I23" s="6">
        <f t="shared" si="0"/>
        <v>0.76275000000000026</v>
      </c>
      <c r="J23" s="5">
        <v>1.35E-2</v>
      </c>
      <c r="K23" s="33">
        <v>0.27675000000000011</v>
      </c>
    </row>
    <row r="24" spans="1:11" x14ac:dyDescent="0.3">
      <c r="A24" s="4">
        <v>1142.6391850386576</v>
      </c>
      <c r="B24" s="5">
        <v>2.4750000000000001E-2</v>
      </c>
      <c r="C24" s="26">
        <v>0.90737499999999982</v>
      </c>
      <c r="D24" s="4">
        <v>1053.0219983879233</v>
      </c>
      <c r="E24" s="5">
        <v>2.4750000000000001E-2</v>
      </c>
      <c r="F24" s="26">
        <v>0.90737499999999993</v>
      </c>
      <c r="G24" s="4">
        <v>0</v>
      </c>
      <c r="H24" s="36">
        <v>1.35E-2</v>
      </c>
      <c r="I24" s="6">
        <f t="shared" si="0"/>
        <v>0.80055000000000032</v>
      </c>
      <c r="J24" s="5">
        <v>1.35E-2</v>
      </c>
      <c r="K24" s="33">
        <v>0.29025000000000012</v>
      </c>
    </row>
    <row r="25" spans="1:11" x14ac:dyDescent="0.3">
      <c r="A25" s="4">
        <v>1363.5531782806825</v>
      </c>
      <c r="B25" s="5">
        <v>4.1250000000000002E-2</v>
      </c>
      <c r="C25" s="26">
        <v>0.94037499999999985</v>
      </c>
      <c r="D25" s="4">
        <v>1088.6004616028572</v>
      </c>
      <c r="E25" s="5">
        <v>4.1250000000000002E-2</v>
      </c>
      <c r="F25" s="26">
        <v>0.94037499999999996</v>
      </c>
      <c r="G25" s="4">
        <v>0</v>
      </c>
      <c r="H25" s="36">
        <v>1.35E-2</v>
      </c>
      <c r="I25" s="6">
        <f t="shared" si="0"/>
        <v>0.83835000000000037</v>
      </c>
      <c r="J25" s="5">
        <v>1.35E-2</v>
      </c>
      <c r="K25" s="33">
        <v>0.30375000000000013</v>
      </c>
    </row>
    <row r="26" spans="1:11" x14ac:dyDescent="0.3">
      <c r="A26" s="4">
        <v>1611.094866600007</v>
      </c>
      <c r="B26" s="5">
        <v>1.6500000000000001E-2</v>
      </c>
      <c r="C26" s="26">
        <v>0.96924999999999983</v>
      </c>
      <c r="D26" s="4">
        <v>1254.7019737960202</v>
      </c>
      <c r="E26" s="5">
        <v>1.6500000000000001E-2</v>
      </c>
      <c r="F26" s="26">
        <v>0.96924999999999994</v>
      </c>
      <c r="G26" s="4">
        <v>0</v>
      </c>
      <c r="H26" s="36">
        <v>1.35E-2</v>
      </c>
      <c r="I26" s="6">
        <f t="shared" si="0"/>
        <v>0.87615000000000043</v>
      </c>
      <c r="J26" s="5">
        <v>1.35E-2</v>
      </c>
      <c r="K26" s="33">
        <v>0.31725000000000014</v>
      </c>
    </row>
    <row r="27" spans="1:11" x14ac:dyDescent="0.3">
      <c r="A27" s="4">
        <v>2976.4622532705289</v>
      </c>
      <c r="B27" s="5">
        <v>6.7499999999999999E-3</v>
      </c>
      <c r="C27" s="26">
        <v>0.98087499999999983</v>
      </c>
      <c r="D27" s="4">
        <v>1739.7753494644585</v>
      </c>
      <c r="E27" s="5">
        <v>6.7499999999999999E-3</v>
      </c>
      <c r="F27" s="26">
        <v>0.98087499999999994</v>
      </c>
      <c r="G27" s="4">
        <v>0</v>
      </c>
      <c r="H27" s="36">
        <v>1.35E-2</v>
      </c>
      <c r="I27" s="6">
        <f t="shared" si="0"/>
        <v>0.91395000000000048</v>
      </c>
      <c r="J27" s="5">
        <v>1.35E-2</v>
      </c>
      <c r="K27" s="33">
        <v>0.33075000000000015</v>
      </c>
    </row>
    <row r="28" spans="1:11" x14ac:dyDescent="0.3">
      <c r="A28" s="4">
        <v>3571.6357826029457</v>
      </c>
      <c r="B28" s="5">
        <v>1.125E-2</v>
      </c>
      <c r="C28" s="26">
        <v>0.98987499999999984</v>
      </c>
      <c r="D28" s="4">
        <v>2045.6246567545415</v>
      </c>
      <c r="E28" s="5">
        <v>1.125E-2</v>
      </c>
      <c r="F28" s="26">
        <v>0.98987499999999995</v>
      </c>
      <c r="G28" s="4">
        <v>0</v>
      </c>
      <c r="H28" s="36">
        <v>1.35E-2</v>
      </c>
      <c r="I28" s="6">
        <f t="shared" si="0"/>
        <v>0.95175000000000054</v>
      </c>
      <c r="J28" s="5">
        <v>1.35E-2</v>
      </c>
      <c r="K28" s="33">
        <v>0.34425000000000017</v>
      </c>
    </row>
    <row r="29" spans="1:11" x14ac:dyDescent="0.3">
      <c r="A29" s="38">
        <v>4014.0864523347473</v>
      </c>
      <c r="B29" s="39">
        <v>4.4999999999999997E-3</v>
      </c>
      <c r="C29" s="27">
        <v>0.9977499999999998</v>
      </c>
      <c r="D29" s="38">
        <v>2211.7261689477045</v>
      </c>
      <c r="E29" s="39">
        <v>4.4999999999999997E-3</v>
      </c>
      <c r="F29" s="27">
        <v>0.99774999999999991</v>
      </c>
      <c r="G29" s="38">
        <v>0</v>
      </c>
      <c r="H29" s="37">
        <v>1.35E-2</v>
      </c>
      <c r="I29" s="40">
        <f t="shared" si="0"/>
        <v>0.9895500000000006</v>
      </c>
      <c r="J29" s="39">
        <v>1.35E-2</v>
      </c>
      <c r="K29" s="34">
        <v>0.35775000000000018</v>
      </c>
    </row>
    <row r="30" spans="1:11" x14ac:dyDescent="0.3">
      <c r="A30" s="28"/>
      <c r="B30" s="29"/>
      <c r="C30" s="29"/>
      <c r="D30" s="28"/>
      <c r="E30" s="29"/>
      <c r="F30" s="29"/>
      <c r="G30" s="30"/>
      <c r="H30" s="30"/>
    </row>
    <row r="31" spans="1:11" x14ac:dyDescent="0.3">
      <c r="A31" s="31"/>
      <c r="B31" s="68"/>
      <c r="C31" s="68"/>
      <c r="D31" s="31"/>
      <c r="E31" s="68"/>
      <c r="F31" s="68"/>
      <c r="G31" s="30"/>
      <c r="H31" s="30"/>
    </row>
    <row r="32" spans="1:11" x14ac:dyDescent="0.3">
      <c r="A32" s="29"/>
      <c r="B32" s="29"/>
      <c r="C32" s="29"/>
      <c r="D32" s="29"/>
      <c r="E32" s="29"/>
      <c r="F32" s="29"/>
      <c r="G32" s="30"/>
      <c r="H32" s="30"/>
    </row>
    <row r="33" spans="1:8" x14ac:dyDescent="0.3">
      <c r="A33" s="29"/>
      <c r="B33" s="29"/>
      <c r="C33" s="29"/>
      <c r="D33" s="29"/>
      <c r="E33" s="29"/>
      <c r="F33" s="29"/>
      <c r="G33" s="30"/>
      <c r="H33" s="30"/>
    </row>
  </sheetData>
  <mergeCells count="5">
    <mergeCell ref="B31:C31"/>
    <mergeCell ref="E31:F31"/>
    <mergeCell ref="G1:K1"/>
    <mergeCell ref="A1:C1"/>
    <mergeCell ref="D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O10" sqref="O10:O11"/>
    </sheetView>
  </sheetViews>
  <sheetFormatPr defaultRowHeight="16.5" x14ac:dyDescent="0.3"/>
  <cols>
    <col min="1" max="1" width="14.28515625" style="7" customWidth="1"/>
    <col min="2" max="3" width="11.28515625" style="7" customWidth="1"/>
    <col min="4" max="4" width="14.28515625" style="7" customWidth="1"/>
    <col min="5" max="6" width="11.28515625" style="7" customWidth="1"/>
  </cols>
  <sheetData>
    <row r="1" spans="1:11" x14ac:dyDescent="0.3">
      <c r="A1" s="69" t="s">
        <v>24</v>
      </c>
      <c r="B1" s="69"/>
      <c r="C1" s="69"/>
      <c r="D1" s="69" t="s">
        <v>25</v>
      </c>
      <c r="E1" s="69"/>
      <c r="F1" s="69"/>
      <c r="G1" s="72" t="s">
        <v>5</v>
      </c>
      <c r="H1" s="72"/>
      <c r="I1" s="72"/>
      <c r="J1" s="72"/>
      <c r="K1" s="72"/>
    </row>
    <row r="2" spans="1:11" x14ac:dyDescent="0.3">
      <c r="A2" s="1" t="s">
        <v>0</v>
      </c>
      <c r="B2" s="1" t="s">
        <v>1</v>
      </c>
      <c r="C2" s="1" t="s">
        <v>2</v>
      </c>
      <c r="D2" s="1" t="s">
        <v>0</v>
      </c>
      <c r="E2" s="1" t="s">
        <v>1</v>
      </c>
      <c r="F2" s="1" t="s">
        <v>2</v>
      </c>
      <c r="G2" s="1" t="s">
        <v>0</v>
      </c>
      <c r="H2" s="1" t="s">
        <v>1</v>
      </c>
      <c r="I2" s="1" t="s">
        <v>2</v>
      </c>
      <c r="J2" s="1" t="s">
        <v>6</v>
      </c>
      <c r="K2" s="1" t="s">
        <v>7</v>
      </c>
    </row>
    <row r="3" spans="1:11" x14ac:dyDescent="0.3">
      <c r="A3" s="4">
        <v>-5537.7531870741104</v>
      </c>
      <c r="B3" s="5">
        <v>3.15E-2</v>
      </c>
      <c r="C3" s="25">
        <v>1.575E-2</v>
      </c>
      <c r="D3" s="4">
        <v>-2237.2580796653438</v>
      </c>
      <c r="E3" s="35">
        <v>3.15E-2</v>
      </c>
      <c r="F3" s="6">
        <v>1.575E-2</v>
      </c>
      <c r="G3" s="4">
        <v>0</v>
      </c>
      <c r="H3" s="5">
        <v>1.35E-2</v>
      </c>
      <c r="I3" s="25">
        <v>6.7499999999999999E-3</v>
      </c>
      <c r="J3" s="5">
        <v>1.35E-2</v>
      </c>
      <c r="K3" s="32">
        <v>6.7499999999999999E-3</v>
      </c>
    </row>
    <row r="4" spans="1:11" x14ac:dyDescent="0.3">
      <c r="A4" s="4">
        <v>-5524.4612761910266</v>
      </c>
      <c r="B4" s="5">
        <v>5.2499999999999998E-2</v>
      </c>
      <c r="C4" s="26">
        <v>5.7749999999999996E-2</v>
      </c>
      <c r="D4" s="4">
        <v>-2109.2979697891342</v>
      </c>
      <c r="E4" s="36">
        <v>5.2499999999999998E-2</v>
      </c>
      <c r="F4" s="6">
        <v>5.7749999999999996E-2</v>
      </c>
      <c r="G4" s="4">
        <v>0</v>
      </c>
      <c r="H4" s="5">
        <v>1.35E-2</v>
      </c>
      <c r="I4" s="26">
        <f>I3+H4*2.8</f>
        <v>4.4549999999999999E-2</v>
      </c>
      <c r="J4" s="5">
        <v>1.35E-2</v>
      </c>
      <c r="K4" s="33">
        <v>2.0250000000000001E-2</v>
      </c>
    </row>
    <row r="5" spans="1:11" x14ac:dyDescent="0.3">
      <c r="A5" s="4">
        <v>-5510.2558457645564</v>
      </c>
      <c r="B5" s="5">
        <v>2.1000000000000001E-2</v>
      </c>
      <c r="C5" s="26">
        <v>9.4499999999999987E-2</v>
      </c>
      <c r="D5" s="4">
        <v>-1958.9990311379258</v>
      </c>
      <c r="E5" s="36">
        <v>2.1000000000000001E-2</v>
      </c>
      <c r="F5" s="6">
        <v>9.4499999999999987E-2</v>
      </c>
      <c r="G5" s="4">
        <v>0</v>
      </c>
      <c r="H5" s="5">
        <v>1.35E-2</v>
      </c>
      <c r="I5" s="26">
        <f t="shared" ref="I5:I29" si="0">I4+H5*2.8</f>
        <v>8.2350000000000007E-2</v>
      </c>
      <c r="J5" s="5">
        <v>1.35E-2</v>
      </c>
      <c r="K5" s="33">
        <v>3.3750000000000002E-2</v>
      </c>
    </row>
    <row r="6" spans="1:11" x14ac:dyDescent="0.3">
      <c r="A6" s="4">
        <v>-4796.2630804820228</v>
      </c>
      <c r="B6" s="5">
        <v>4.4999999999999998E-2</v>
      </c>
      <c r="C6" s="26">
        <v>0.1275</v>
      </c>
      <c r="D6" s="4">
        <v>-1932.3927895436605</v>
      </c>
      <c r="E6" s="36">
        <v>5.7749999999999996E-2</v>
      </c>
      <c r="F6" s="6">
        <v>0.13387499999999999</v>
      </c>
      <c r="G6" s="4">
        <v>0</v>
      </c>
      <c r="H6" s="5">
        <v>1.35E-2</v>
      </c>
      <c r="I6" s="26">
        <f t="shared" si="0"/>
        <v>0.12015000000000001</v>
      </c>
      <c r="J6" s="5">
        <v>1.35E-2</v>
      </c>
      <c r="K6" s="33">
        <v>4.725E-2</v>
      </c>
    </row>
    <row r="7" spans="1:11" x14ac:dyDescent="0.3">
      <c r="A7" s="4">
        <v>-4735.6568434002238</v>
      </c>
      <c r="B7" s="5">
        <v>7.4999999999999997E-2</v>
      </c>
      <c r="C7" s="26">
        <v>0.1875</v>
      </c>
      <c r="D7" s="4">
        <v>-1788.6315494403611</v>
      </c>
      <c r="E7" s="36">
        <v>4.4999999999999998E-2</v>
      </c>
      <c r="F7" s="6">
        <v>0.18525</v>
      </c>
      <c r="G7" s="4">
        <v>0</v>
      </c>
      <c r="H7" s="5">
        <v>1.35E-2</v>
      </c>
      <c r="I7" s="26">
        <f t="shared" si="0"/>
        <v>0.15795000000000001</v>
      </c>
      <c r="J7" s="5">
        <v>1.35E-2</v>
      </c>
      <c r="K7" s="33">
        <v>6.0749999999999998E-2</v>
      </c>
    </row>
    <row r="8" spans="1:11" x14ac:dyDescent="0.3">
      <c r="A8" s="4">
        <v>-4729.2575688967972</v>
      </c>
      <c r="B8" s="5">
        <v>5.7749999999999996E-2</v>
      </c>
      <c r="C8" s="26">
        <v>0.25387499999999996</v>
      </c>
      <c r="D8" s="4">
        <v>-1760.8980522668155</v>
      </c>
      <c r="E8" s="36">
        <v>7.4999999999999997E-2</v>
      </c>
      <c r="F8" s="6">
        <v>0.24525</v>
      </c>
      <c r="G8" s="4">
        <v>0</v>
      </c>
      <c r="H8" s="5">
        <v>1.35E-2</v>
      </c>
      <c r="I8" s="26">
        <f t="shared" si="0"/>
        <v>0.19575000000000001</v>
      </c>
      <c r="J8" s="5">
        <v>1.35E-2</v>
      </c>
      <c r="K8" s="33">
        <v>7.425000000000001E-2</v>
      </c>
    </row>
    <row r="9" spans="1:11" x14ac:dyDescent="0.3">
      <c r="A9" s="4">
        <v>-4712.3531345693573</v>
      </c>
      <c r="B9" s="5">
        <v>0.03</v>
      </c>
      <c r="C9" s="26">
        <v>0.29774999999999996</v>
      </c>
      <c r="D9" s="4">
        <v>-1716.3498594985758</v>
      </c>
      <c r="E9" s="36">
        <v>9.6250000000000002E-2</v>
      </c>
      <c r="F9" s="6">
        <v>0.33087500000000003</v>
      </c>
      <c r="G9" s="4">
        <v>0</v>
      </c>
      <c r="H9" s="5">
        <v>1.35E-2</v>
      </c>
      <c r="I9" s="26">
        <f t="shared" si="0"/>
        <v>0.23355000000000001</v>
      </c>
      <c r="J9" s="5">
        <v>1.35E-2</v>
      </c>
      <c r="K9" s="33">
        <v>8.7750000000000009E-2</v>
      </c>
    </row>
    <row r="10" spans="1:11" x14ac:dyDescent="0.3">
      <c r="A10" s="4">
        <v>-4682.1375912906669</v>
      </c>
      <c r="B10" s="5">
        <v>9.6250000000000002E-2</v>
      </c>
      <c r="C10" s="26">
        <v>0.36087499999999995</v>
      </c>
      <c r="D10" s="4">
        <v>-1623.0858795499771</v>
      </c>
      <c r="E10" s="36">
        <v>0.03</v>
      </c>
      <c r="F10" s="6">
        <v>0.39400000000000002</v>
      </c>
      <c r="G10" s="4">
        <v>0</v>
      </c>
      <c r="H10" s="5">
        <v>1.35E-2</v>
      </c>
      <c r="I10" s="26">
        <f t="shared" si="0"/>
        <v>0.27134999999999998</v>
      </c>
      <c r="J10" s="5">
        <v>1.35E-2</v>
      </c>
      <c r="K10" s="33">
        <v>0.10125000000000001</v>
      </c>
    </row>
    <row r="11" spans="1:11" x14ac:dyDescent="0.3">
      <c r="A11" s="4">
        <v>-4502.7179883555527</v>
      </c>
      <c r="B11" s="5">
        <v>3.8500000000000006E-2</v>
      </c>
      <c r="C11" s="26">
        <v>0.42824999999999996</v>
      </c>
      <c r="D11" s="4">
        <v>-1549.5071816199247</v>
      </c>
      <c r="E11" s="36">
        <v>3.8500000000000006E-2</v>
      </c>
      <c r="F11" s="6">
        <v>0.42825000000000002</v>
      </c>
      <c r="G11" s="4">
        <v>0</v>
      </c>
      <c r="H11" s="5">
        <v>1.35E-2</v>
      </c>
      <c r="I11" s="26">
        <f t="shared" si="0"/>
        <v>0.30914999999999998</v>
      </c>
      <c r="J11" s="5">
        <v>1.35E-2</v>
      </c>
      <c r="K11" s="33">
        <v>0.11475</v>
      </c>
    </row>
    <row r="12" spans="1:11" x14ac:dyDescent="0.3">
      <c r="A12" s="4">
        <v>-4153.0520255408692</v>
      </c>
      <c r="B12" s="5">
        <v>1.575E-2</v>
      </c>
      <c r="C12" s="26">
        <v>0.45537500000000003</v>
      </c>
      <c r="D12" s="4">
        <v>-1506.8933431246853</v>
      </c>
      <c r="E12" s="36">
        <v>1.575E-2</v>
      </c>
      <c r="F12" s="6">
        <v>0.45537500000000003</v>
      </c>
      <c r="G12" s="4">
        <v>0</v>
      </c>
      <c r="H12" s="5">
        <v>1.35E-2</v>
      </c>
      <c r="I12" s="26">
        <f t="shared" si="0"/>
        <v>0.34694999999999998</v>
      </c>
      <c r="J12" s="5">
        <v>1.35E-2</v>
      </c>
      <c r="K12" s="33">
        <v>0.12825</v>
      </c>
    </row>
    <row r="13" spans="1:11" x14ac:dyDescent="0.3">
      <c r="A13" s="4">
        <v>-4130.6648617200144</v>
      </c>
      <c r="B13" s="5">
        <v>8.2500000000000004E-2</v>
      </c>
      <c r="C13" s="26">
        <v>0.50449999999999995</v>
      </c>
      <c r="D13" s="4">
        <v>-1482.6390037393969</v>
      </c>
      <c r="E13" s="36">
        <v>8.2500000000000004E-2</v>
      </c>
      <c r="F13" s="6">
        <v>0.50449999999999995</v>
      </c>
      <c r="G13" s="4">
        <v>0</v>
      </c>
      <c r="H13" s="5">
        <v>1.35E-2</v>
      </c>
      <c r="I13" s="26">
        <f t="shared" si="0"/>
        <v>0.38474999999999998</v>
      </c>
      <c r="J13" s="5">
        <v>1.35E-2</v>
      </c>
      <c r="K13" s="33">
        <v>0.14175000000000001</v>
      </c>
    </row>
    <row r="14" spans="1:11" x14ac:dyDescent="0.3">
      <c r="A14" s="4">
        <v>-4127.8385947795477</v>
      </c>
      <c r="B14" s="5">
        <v>1.35E-2</v>
      </c>
      <c r="C14" s="26">
        <v>0.55249999999999999</v>
      </c>
      <c r="D14" s="4">
        <v>-1450.6459373612422</v>
      </c>
      <c r="E14" s="36">
        <v>2.6249999999999999E-2</v>
      </c>
      <c r="F14" s="6">
        <v>0.55887500000000001</v>
      </c>
      <c r="G14" s="4">
        <v>0</v>
      </c>
      <c r="H14" s="5">
        <v>1.35E-2</v>
      </c>
      <c r="I14" s="26">
        <f t="shared" si="0"/>
        <v>0.42254999999999998</v>
      </c>
      <c r="J14" s="5">
        <v>1.35E-2</v>
      </c>
      <c r="K14" s="33">
        <v>0.15525000000000003</v>
      </c>
    </row>
    <row r="15" spans="1:11" x14ac:dyDescent="0.3">
      <c r="A15" s="4">
        <v>-4083.7624069937142</v>
      </c>
      <c r="B15" s="5">
        <v>2.6249999999999999E-2</v>
      </c>
      <c r="C15" s="26">
        <v>0.57237499999999997</v>
      </c>
      <c r="D15" s="4">
        <v>-1429.6576803964526</v>
      </c>
      <c r="E15" s="36">
        <v>1.0500000000000001E-2</v>
      </c>
      <c r="F15" s="6">
        <v>0.57724999999999993</v>
      </c>
      <c r="G15" s="4">
        <v>0</v>
      </c>
      <c r="H15" s="5">
        <v>1.35E-2</v>
      </c>
      <c r="I15" s="26">
        <f t="shared" si="0"/>
        <v>0.46034999999999998</v>
      </c>
      <c r="J15" s="5">
        <v>1.35E-2</v>
      </c>
      <c r="K15" s="33">
        <v>0.16875000000000004</v>
      </c>
    </row>
    <row r="16" spans="1:11" x14ac:dyDescent="0.3">
      <c r="A16" s="4">
        <v>-4021.6640781176843</v>
      </c>
      <c r="B16" s="5">
        <v>2.2499999999999999E-2</v>
      </c>
      <c r="C16" s="26">
        <v>0.59674999999999989</v>
      </c>
      <c r="D16" s="4">
        <v>-1306.3018594826485</v>
      </c>
      <c r="E16" s="36">
        <v>0.13750000000000001</v>
      </c>
      <c r="F16" s="6">
        <v>0.65124999999999988</v>
      </c>
      <c r="G16" s="4">
        <v>0</v>
      </c>
      <c r="H16" s="5">
        <v>1.35E-2</v>
      </c>
      <c r="I16" s="26">
        <f t="shared" si="0"/>
        <v>0.49814999999999998</v>
      </c>
      <c r="J16" s="5">
        <v>1.35E-2</v>
      </c>
      <c r="K16" s="33">
        <v>0.18225000000000005</v>
      </c>
    </row>
    <row r="17" spans="1:11" x14ac:dyDescent="0.3">
      <c r="A17" s="4">
        <v>-3893.7017554381819</v>
      </c>
      <c r="B17" s="5">
        <v>0.13750000000000001</v>
      </c>
      <c r="C17" s="26">
        <v>0.67674999999999985</v>
      </c>
      <c r="D17" s="4">
        <v>-1302.4194592012043</v>
      </c>
      <c r="E17" s="36">
        <v>1.35E-2</v>
      </c>
      <c r="F17" s="6">
        <v>0.72675000000000001</v>
      </c>
      <c r="G17" s="4">
        <v>0</v>
      </c>
      <c r="H17" s="5">
        <v>1.35E-2</v>
      </c>
      <c r="I17" s="26">
        <f t="shared" si="0"/>
        <v>0.53594999999999993</v>
      </c>
      <c r="J17" s="5">
        <v>1.35E-2</v>
      </c>
      <c r="K17" s="33">
        <v>0.19575000000000006</v>
      </c>
    </row>
    <row r="18" spans="1:11" x14ac:dyDescent="0.3">
      <c r="A18" s="4">
        <v>-3886.9338839964375</v>
      </c>
      <c r="B18" s="5">
        <v>8.9999999999999993E-3</v>
      </c>
      <c r="C18" s="26">
        <v>0.74999999999999978</v>
      </c>
      <c r="D18" s="4">
        <v>-1239.9898321000474</v>
      </c>
      <c r="E18" s="36">
        <v>5.5000000000000007E-2</v>
      </c>
      <c r="F18" s="6">
        <v>0.7609999999999999</v>
      </c>
      <c r="G18" s="4">
        <v>0</v>
      </c>
      <c r="H18" s="5">
        <v>1.35E-2</v>
      </c>
      <c r="I18" s="26">
        <f t="shared" si="0"/>
        <v>0.57374999999999998</v>
      </c>
      <c r="J18" s="5">
        <v>1.35E-2</v>
      </c>
      <c r="K18" s="33">
        <v>0.20925000000000007</v>
      </c>
    </row>
    <row r="19" spans="1:11" x14ac:dyDescent="0.3">
      <c r="A19" s="4">
        <v>-3677.3179358507987</v>
      </c>
      <c r="B19" s="5">
        <v>1.0500000000000001E-2</v>
      </c>
      <c r="C19" s="26">
        <v>0.75974999999999981</v>
      </c>
      <c r="D19" s="4">
        <v>-1210.1043800835064</v>
      </c>
      <c r="E19" s="36">
        <v>2.2499999999999999E-2</v>
      </c>
      <c r="F19" s="6">
        <v>0.79974999999999996</v>
      </c>
      <c r="G19" s="4">
        <v>0</v>
      </c>
      <c r="H19" s="5">
        <v>1.35E-2</v>
      </c>
      <c r="I19" s="26">
        <f t="shared" si="0"/>
        <v>0.61155000000000004</v>
      </c>
      <c r="J19" s="5">
        <v>1.35E-2</v>
      </c>
      <c r="K19" s="33">
        <v>0.22275000000000009</v>
      </c>
    </row>
    <row r="20" spans="1:11" x14ac:dyDescent="0.3">
      <c r="A20" s="4">
        <v>-3529.3506490987493</v>
      </c>
      <c r="B20" s="5">
        <v>5.5000000000000007E-2</v>
      </c>
      <c r="C20" s="26">
        <v>0.79249999999999976</v>
      </c>
      <c r="D20" s="4">
        <v>-1172.3868888338229</v>
      </c>
      <c r="E20" s="36">
        <v>8.9999999999999993E-3</v>
      </c>
      <c r="F20" s="6">
        <v>0.81549999999999989</v>
      </c>
      <c r="G20" s="4">
        <v>0</v>
      </c>
      <c r="H20" s="5">
        <v>1.35E-2</v>
      </c>
      <c r="I20" s="26">
        <f t="shared" si="0"/>
        <v>0.64935000000000009</v>
      </c>
      <c r="J20" s="5">
        <v>1.35E-2</v>
      </c>
      <c r="K20" s="33">
        <v>0.2362500000000001</v>
      </c>
    </row>
    <row r="21" spans="1:11" x14ac:dyDescent="0.3">
      <c r="A21" s="4">
        <v>-3439.0592602583311</v>
      </c>
      <c r="B21" s="5">
        <v>2.2499999999999999E-2</v>
      </c>
      <c r="C21" s="26">
        <v>0.83124999999999982</v>
      </c>
      <c r="D21" s="4">
        <v>-1101.9512456876532</v>
      </c>
      <c r="E21" s="36">
        <v>2.2499999999999999E-2</v>
      </c>
      <c r="F21" s="6">
        <v>0.83124999999999993</v>
      </c>
      <c r="G21" s="4">
        <v>0</v>
      </c>
      <c r="H21" s="5">
        <v>1.35E-2</v>
      </c>
      <c r="I21" s="26">
        <f t="shared" si="0"/>
        <v>0.68715000000000015</v>
      </c>
      <c r="J21" s="5">
        <v>1.35E-2</v>
      </c>
      <c r="K21" s="33">
        <v>0.24975000000000011</v>
      </c>
    </row>
    <row r="22" spans="1:11" x14ac:dyDescent="0.3">
      <c r="A22" s="4">
        <v>-3356.0658593556795</v>
      </c>
      <c r="B22" s="5">
        <v>3.7499999999999999E-2</v>
      </c>
      <c r="C22" s="26">
        <v>0.86124999999999985</v>
      </c>
      <c r="D22" s="4">
        <v>-1046.7720724727153</v>
      </c>
      <c r="E22" s="36">
        <v>3.7499999999999999E-2</v>
      </c>
      <c r="F22" s="6">
        <v>0.86124999999999996</v>
      </c>
      <c r="G22" s="4">
        <v>0</v>
      </c>
      <c r="H22" s="5">
        <v>1.35E-2</v>
      </c>
      <c r="I22" s="26">
        <f t="shared" si="0"/>
        <v>0.72495000000000021</v>
      </c>
      <c r="J22" s="5">
        <v>1.35E-2</v>
      </c>
      <c r="K22" s="33">
        <v>0.2632500000000001</v>
      </c>
    </row>
    <row r="23" spans="1:11" x14ac:dyDescent="0.3">
      <c r="A23" s="4">
        <v>-3285.5149098791912</v>
      </c>
      <c r="B23" s="5">
        <v>1.4999999999999999E-2</v>
      </c>
      <c r="C23" s="26">
        <v>0.88749999999999973</v>
      </c>
      <c r="D23" s="4">
        <v>-1020.6812528855287</v>
      </c>
      <c r="E23" s="36">
        <v>1.4999999999999999E-2</v>
      </c>
      <c r="F23" s="6">
        <v>0.88749999999999984</v>
      </c>
      <c r="G23" s="4">
        <v>0</v>
      </c>
      <c r="H23" s="5">
        <v>1.35E-2</v>
      </c>
      <c r="I23" s="26">
        <f t="shared" si="0"/>
        <v>0.76275000000000026</v>
      </c>
      <c r="J23" s="5">
        <v>1.35E-2</v>
      </c>
      <c r="K23" s="33">
        <v>0.27675000000000011</v>
      </c>
    </row>
    <row r="24" spans="1:11" x14ac:dyDescent="0.3">
      <c r="A24" s="4">
        <v>-3098.4980481439511</v>
      </c>
      <c r="B24" s="5">
        <v>2.4750000000000001E-2</v>
      </c>
      <c r="C24" s="26">
        <v>0.90737499999999982</v>
      </c>
      <c r="D24" s="4">
        <v>-985.63543913387468</v>
      </c>
      <c r="E24" s="36">
        <v>2.4750000000000001E-2</v>
      </c>
      <c r="F24" s="6">
        <v>0.90737499999999993</v>
      </c>
      <c r="G24" s="4">
        <v>0</v>
      </c>
      <c r="H24" s="5">
        <v>1.35E-2</v>
      </c>
      <c r="I24" s="26">
        <f t="shared" si="0"/>
        <v>0.80055000000000032</v>
      </c>
      <c r="J24" s="5">
        <v>1.35E-2</v>
      </c>
      <c r="K24" s="33">
        <v>0.29025000000000012</v>
      </c>
    </row>
    <row r="25" spans="1:11" x14ac:dyDescent="0.3">
      <c r="A25" s="4">
        <v>-3048.7272082751533</v>
      </c>
      <c r="B25" s="5">
        <v>4.1250000000000002E-2</v>
      </c>
      <c r="C25" s="26">
        <v>0.94037499999999985</v>
      </c>
      <c r="D25" s="4">
        <v>-929.73771719447325</v>
      </c>
      <c r="E25" s="36">
        <v>4.1250000000000002E-2</v>
      </c>
      <c r="F25" s="6">
        <v>0.94037499999999996</v>
      </c>
      <c r="G25" s="4">
        <v>0</v>
      </c>
      <c r="H25" s="5">
        <v>1.35E-2</v>
      </c>
      <c r="I25" s="26">
        <f t="shared" si="0"/>
        <v>0.83835000000000037</v>
      </c>
      <c r="J25" s="5">
        <v>1.35E-2</v>
      </c>
      <c r="K25" s="33">
        <v>0.30375000000000013</v>
      </c>
    </row>
    <row r="26" spans="1:11" x14ac:dyDescent="0.3">
      <c r="A26" s="4">
        <v>-2773.4610414963249</v>
      </c>
      <c r="B26" s="5">
        <v>1.6500000000000001E-2</v>
      </c>
      <c r="C26" s="26">
        <v>0.96924999999999983</v>
      </c>
      <c r="D26" s="4">
        <v>-719.06563776391545</v>
      </c>
      <c r="E26" s="36">
        <v>1.6500000000000001E-2</v>
      </c>
      <c r="F26" s="6">
        <v>0.96924999999999994</v>
      </c>
      <c r="G26" s="4">
        <v>0</v>
      </c>
      <c r="H26" s="5">
        <v>1.35E-2</v>
      </c>
      <c r="I26" s="26">
        <f t="shared" si="0"/>
        <v>0.87615000000000043</v>
      </c>
      <c r="J26" s="5">
        <v>1.35E-2</v>
      </c>
      <c r="K26" s="33">
        <v>0.31725000000000014</v>
      </c>
    </row>
    <row r="27" spans="1:11" x14ac:dyDescent="0.3">
      <c r="A27" s="4">
        <v>-2703.9505965939979</v>
      </c>
      <c r="B27" s="5">
        <v>6.7499999999999999E-3</v>
      </c>
      <c r="C27" s="26">
        <v>0.98087499999999983</v>
      </c>
      <c r="D27" s="4">
        <v>-707.36927093629652</v>
      </c>
      <c r="E27" s="36">
        <v>6.7499999999999999E-3</v>
      </c>
      <c r="F27" s="6">
        <v>0.98087499999999994</v>
      </c>
      <c r="G27" s="4">
        <v>0</v>
      </c>
      <c r="H27" s="5">
        <v>1.35E-2</v>
      </c>
      <c r="I27" s="26">
        <f t="shared" si="0"/>
        <v>0.91395000000000048</v>
      </c>
      <c r="J27" s="5">
        <v>1.35E-2</v>
      </c>
      <c r="K27" s="33">
        <v>0.33075000000000015</v>
      </c>
    </row>
    <row r="28" spans="1:11" x14ac:dyDescent="0.3">
      <c r="A28" s="4">
        <v>-2497.0790740267025</v>
      </c>
      <c r="B28" s="5">
        <v>1.125E-2</v>
      </c>
      <c r="C28" s="26">
        <v>0.98987499999999984</v>
      </c>
      <c r="D28" s="4">
        <v>-703.8972328182</v>
      </c>
      <c r="E28" s="36">
        <v>1.125E-2</v>
      </c>
      <c r="F28" s="6">
        <v>0.98987499999999995</v>
      </c>
      <c r="G28" s="4">
        <v>0</v>
      </c>
      <c r="H28" s="5">
        <v>1.35E-2</v>
      </c>
      <c r="I28" s="26">
        <f t="shared" si="0"/>
        <v>0.95175000000000054</v>
      </c>
      <c r="J28" s="5">
        <v>1.35E-2</v>
      </c>
      <c r="K28" s="33">
        <v>0.34425000000000017</v>
      </c>
    </row>
    <row r="29" spans="1:11" x14ac:dyDescent="0.3">
      <c r="A29" s="38">
        <v>-2075.3598690183508</v>
      </c>
      <c r="B29" s="39">
        <v>4.4999999999999997E-3</v>
      </c>
      <c r="C29" s="27">
        <v>0.9977499999999998</v>
      </c>
      <c r="D29" s="38">
        <v>-379.66283622749643</v>
      </c>
      <c r="E29" s="37">
        <v>4.4999999999999997E-3</v>
      </c>
      <c r="F29" s="40">
        <v>0.99774999999999991</v>
      </c>
      <c r="G29" s="38">
        <v>0</v>
      </c>
      <c r="H29" s="39">
        <v>1.35E-2</v>
      </c>
      <c r="I29" s="27">
        <f t="shared" si="0"/>
        <v>0.9895500000000006</v>
      </c>
      <c r="J29" s="39">
        <v>1.35E-2</v>
      </c>
      <c r="K29" s="34">
        <v>0.35775000000000018</v>
      </c>
    </row>
    <row r="30" spans="1:11" x14ac:dyDescent="0.3">
      <c r="A30" s="28"/>
      <c r="B30" s="29"/>
      <c r="C30" s="29"/>
      <c r="D30" s="28"/>
      <c r="E30" s="29"/>
      <c r="F30" s="29"/>
      <c r="G30" s="30"/>
      <c r="H30" s="30"/>
    </row>
    <row r="31" spans="1:11" x14ac:dyDescent="0.3">
      <c r="A31" s="31"/>
      <c r="B31" s="68"/>
      <c r="C31" s="68"/>
      <c r="D31" s="31"/>
      <c r="E31" s="68"/>
      <c r="F31" s="68"/>
      <c r="G31" s="30"/>
      <c r="H31" s="30"/>
    </row>
  </sheetData>
  <mergeCells count="5">
    <mergeCell ref="B31:C31"/>
    <mergeCell ref="E31:F31"/>
    <mergeCell ref="G1:K1"/>
    <mergeCell ref="A1:C1"/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J15" sqref="J15"/>
    </sheetView>
  </sheetViews>
  <sheetFormatPr defaultRowHeight="15" x14ac:dyDescent="0.25"/>
  <cols>
    <col min="1" max="1" width="22" style="9" customWidth="1"/>
    <col min="2" max="3" width="6.5703125" style="9" customWidth="1"/>
    <col min="4" max="5" width="9.140625" style="9"/>
    <col min="6" max="6" width="22.5703125" style="9" customWidth="1"/>
    <col min="7" max="8" width="8.85546875" style="9" customWidth="1"/>
    <col min="9" max="16384" width="9.140625" style="9"/>
  </cols>
  <sheetData>
    <row r="1" spans="1:8" ht="16.5" x14ac:dyDescent="0.3">
      <c r="A1" s="10" t="s">
        <v>22</v>
      </c>
      <c r="B1" s="11"/>
      <c r="C1" s="12"/>
      <c r="F1" s="10" t="s">
        <v>16</v>
      </c>
      <c r="G1" s="11"/>
      <c r="H1" s="12"/>
    </row>
    <row r="2" spans="1:8" ht="16.5" x14ac:dyDescent="0.3">
      <c r="A2" s="13" t="s">
        <v>15</v>
      </c>
      <c r="B2" s="14">
        <v>14</v>
      </c>
      <c r="C2" s="15">
        <v>5</v>
      </c>
      <c r="F2" s="13" t="s">
        <v>15</v>
      </c>
      <c r="G2" s="14">
        <v>14</v>
      </c>
      <c r="H2" s="15">
        <v>1</v>
      </c>
    </row>
    <row r="3" spans="1:8" ht="33.75" hidden="1" customHeight="1" x14ac:dyDescent="0.3">
      <c r="A3" s="16" t="s">
        <v>18</v>
      </c>
      <c r="B3" s="17" t="s">
        <v>3</v>
      </c>
      <c r="C3" s="18" t="s">
        <v>4</v>
      </c>
      <c r="F3" s="16" t="s">
        <v>18</v>
      </c>
      <c r="G3" s="17" t="s">
        <v>3</v>
      </c>
      <c r="H3" s="18" t="s">
        <v>5</v>
      </c>
    </row>
    <row r="4" spans="1:8" ht="16.5" x14ac:dyDescent="0.3">
      <c r="A4" s="82" t="s">
        <v>14</v>
      </c>
      <c r="B4" s="83"/>
      <c r="C4" s="84"/>
      <c r="F4" s="82" t="s">
        <v>14</v>
      </c>
      <c r="G4" s="83"/>
      <c r="H4" s="84"/>
    </row>
    <row r="5" spans="1:8" ht="16.5" x14ac:dyDescent="0.3">
      <c r="A5" s="19" t="s">
        <v>10</v>
      </c>
      <c r="B5" s="20">
        <v>1695.9751932913632</v>
      </c>
      <c r="C5" s="21">
        <v>1096.5813403763395</v>
      </c>
      <c r="F5" s="19" t="s">
        <v>10</v>
      </c>
      <c r="G5" s="20">
        <v>1695.9751932913632</v>
      </c>
      <c r="H5" s="21">
        <v>0</v>
      </c>
    </row>
    <row r="6" spans="1:8" ht="16.5" x14ac:dyDescent="0.3">
      <c r="A6" s="19" t="s">
        <v>11</v>
      </c>
      <c r="B6" s="20">
        <v>-1913.3116979761257</v>
      </c>
      <c r="C6" s="21">
        <v>-415.65249542581012</v>
      </c>
      <c r="F6" s="19" t="s">
        <v>11</v>
      </c>
      <c r="G6" s="20">
        <v>-1913.3116979761257</v>
      </c>
      <c r="H6" s="21">
        <v>0</v>
      </c>
    </row>
    <row r="7" spans="1:8" ht="16.5" x14ac:dyDescent="0.3">
      <c r="A7" s="19" t="s">
        <v>12</v>
      </c>
      <c r="B7" s="20">
        <v>5861.7030560923204</v>
      </c>
      <c r="C7" s="21">
        <v>2999.168543422908</v>
      </c>
      <c r="F7" s="19" t="s">
        <v>12</v>
      </c>
      <c r="G7" s="20">
        <v>5861.7030560923204</v>
      </c>
      <c r="H7" s="21">
        <v>0</v>
      </c>
    </row>
    <row r="8" spans="1:8" ht="17.25" thickBot="1" x14ac:dyDescent="0.35">
      <c r="A8" s="22" t="s">
        <v>13</v>
      </c>
      <c r="B8" s="23">
        <v>1154.7684751475456</v>
      </c>
      <c r="C8" s="24">
        <v>842.06205505501748</v>
      </c>
      <c r="F8" s="22" t="s">
        <v>13</v>
      </c>
      <c r="G8" s="23">
        <v>1154.7684751475456</v>
      </c>
      <c r="H8" s="24">
        <v>0</v>
      </c>
    </row>
    <row r="9" spans="1:8" ht="16.5" x14ac:dyDescent="0.3">
      <c r="A9" s="10" t="s">
        <v>21</v>
      </c>
      <c r="B9" s="11"/>
      <c r="C9" s="12"/>
      <c r="F9" s="10" t="s">
        <v>17</v>
      </c>
      <c r="G9" s="11"/>
      <c r="H9" s="12"/>
    </row>
    <row r="10" spans="1:8" ht="16.5" x14ac:dyDescent="0.3">
      <c r="A10" s="13" t="s">
        <v>15</v>
      </c>
      <c r="B10" s="14">
        <v>14</v>
      </c>
      <c r="C10" s="15">
        <v>5</v>
      </c>
      <c r="F10" s="13" t="s">
        <v>15</v>
      </c>
      <c r="G10" s="14">
        <v>14</v>
      </c>
      <c r="H10" s="15">
        <v>1</v>
      </c>
    </row>
    <row r="11" spans="1:8" ht="30.75" hidden="1" customHeight="1" x14ac:dyDescent="0.3">
      <c r="A11" s="16" t="s">
        <v>18</v>
      </c>
      <c r="B11" s="17" t="s">
        <v>3</v>
      </c>
      <c r="C11" s="18" t="s">
        <v>4</v>
      </c>
      <c r="F11" s="16" t="s">
        <v>18</v>
      </c>
      <c r="G11" s="17" t="s">
        <v>3</v>
      </c>
      <c r="H11" s="18" t="s">
        <v>5</v>
      </c>
    </row>
    <row r="12" spans="1:8" ht="16.5" x14ac:dyDescent="0.3">
      <c r="A12" s="82" t="s">
        <v>14</v>
      </c>
      <c r="B12" s="83"/>
      <c r="C12" s="84"/>
      <c r="F12" s="82" t="s">
        <v>14</v>
      </c>
      <c r="G12" s="83"/>
      <c r="H12" s="84"/>
    </row>
    <row r="13" spans="1:8" ht="16.5" customHeight="1" x14ac:dyDescent="0.3">
      <c r="A13" s="19" t="s">
        <v>10</v>
      </c>
      <c r="B13" s="20">
        <v>713.58975345967383</v>
      </c>
      <c r="C13" s="21">
        <v>694.31536911913054</v>
      </c>
      <c r="F13" s="19" t="s">
        <v>10</v>
      </c>
      <c r="G13" s="20">
        <v>1695.9751932913632</v>
      </c>
      <c r="H13" s="21">
        <v>0</v>
      </c>
    </row>
    <row r="14" spans="1:8" ht="16.5" x14ac:dyDescent="0.3">
      <c r="A14" s="19" t="s">
        <v>11</v>
      </c>
      <c r="B14" s="20">
        <v>-2366.0634625252601</v>
      </c>
      <c r="C14" s="21">
        <v>-575.94642854210497</v>
      </c>
      <c r="F14" s="19" t="s">
        <v>11</v>
      </c>
      <c r="G14" s="20">
        <v>-1428.6086278148964</v>
      </c>
      <c r="H14" s="21">
        <v>-3502.1868556102945</v>
      </c>
    </row>
    <row r="15" spans="1:8" ht="16.5" x14ac:dyDescent="0.3">
      <c r="A15" s="19" t="s">
        <v>12</v>
      </c>
      <c r="B15" s="20">
        <v>3215.9075245509175</v>
      </c>
      <c r="C15" s="21">
        <v>1877.7680206089126</v>
      </c>
      <c r="F15" s="19" t="s">
        <v>12</v>
      </c>
      <c r="G15" s="20">
        <v>4168.6795573517538</v>
      </c>
      <c r="H15" s="21">
        <v>2117.512312534886</v>
      </c>
    </row>
    <row r="16" spans="1:8" ht="17.25" thickBot="1" x14ac:dyDescent="0.35">
      <c r="A16" s="22" t="s">
        <v>13</v>
      </c>
      <c r="B16" s="23">
        <v>173.67310861628397</v>
      </c>
      <c r="C16" s="24">
        <v>437.76948614281082</v>
      </c>
      <c r="F16" s="22" t="s">
        <v>13</v>
      </c>
      <c r="G16" s="23">
        <v>1084.7186048300912</v>
      </c>
      <c r="H16" s="24">
        <v>-70.034808938537182</v>
      </c>
    </row>
    <row r="17" spans="1:3" ht="16.5" x14ac:dyDescent="0.3">
      <c r="A17" s="10" t="s">
        <v>20</v>
      </c>
      <c r="B17" s="11"/>
      <c r="C17" s="12"/>
    </row>
    <row r="18" spans="1:3" ht="16.5" x14ac:dyDescent="0.3">
      <c r="A18" s="13" t="s">
        <v>15</v>
      </c>
      <c r="B18" s="14">
        <v>14</v>
      </c>
      <c r="C18" s="15">
        <v>5</v>
      </c>
    </row>
    <row r="19" spans="1:3" ht="38.25" hidden="1" customHeight="1" x14ac:dyDescent="0.3">
      <c r="A19" s="16" t="s">
        <v>18</v>
      </c>
      <c r="B19" s="17" t="s">
        <v>3</v>
      </c>
      <c r="C19" s="18" t="s">
        <v>4</v>
      </c>
    </row>
    <row r="20" spans="1:3" ht="20.25" customHeight="1" x14ac:dyDescent="0.3">
      <c r="A20" s="82" t="s">
        <v>14</v>
      </c>
      <c r="B20" s="83"/>
      <c r="C20" s="84"/>
    </row>
    <row r="21" spans="1:3" ht="16.5" x14ac:dyDescent="0.3">
      <c r="A21" s="19" t="s">
        <v>10</v>
      </c>
      <c r="B21" s="20">
        <v>-766.27245515005234</v>
      </c>
      <c r="C21" s="21">
        <v>161.10131410576696</v>
      </c>
    </row>
    <row r="22" spans="1:3" ht="16.5" x14ac:dyDescent="0.3">
      <c r="A22" s="19" t="s">
        <v>11</v>
      </c>
      <c r="B22" s="20">
        <v>-3215.2107158826689</v>
      </c>
      <c r="C22" s="21">
        <v>-882.23754898114782</v>
      </c>
    </row>
    <row r="23" spans="1:3" ht="16.5" x14ac:dyDescent="0.3">
      <c r="A23" s="19" t="s">
        <v>12</v>
      </c>
      <c r="B23" s="20">
        <v>919.67969185920538</v>
      </c>
      <c r="C23" s="21">
        <v>856.34596619856438</v>
      </c>
    </row>
    <row r="24" spans="1:3" ht="17.25" thickBot="1" x14ac:dyDescent="0.35">
      <c r="A24" s="22" t="s">
        <v>13</v>
      </c>
      <c r="B24" s="23">
        <v>-1224.9198269395008</v>
      </c>
      <c r="C24" s="24">
        <v>-62.713926407459716</v>
      </c>
    </row>
    <row r="25" spans="1:3" ht="16.5" x14ac:dyDescent="0.3">
      <c r="A25" s="10" t="s">
        <v>23</v>
      </c>
      <c r="B25" s="11"/>
      <c r="C25" s="12"/>
    </row>
    <row r="26" spans="1:3" ht="16.5" x14ac:dyDescent="0.3">
      <c r="A26" s="13" t="s">
        <v>15</v>
      </c>
      <c r="B26" s="14">
        <v>14</v>
      </c>
      <c r="C26" s="15">
        <v>5</v>
      </c>
    </row>
    <row r="27" spans="1:3" ht="34.5" hidden="1" customHeight="1" x14ac:dyDescent="0.3">
      <c r="A27" s="16" t="s">
        <v>19</v>
      </c>
      <c r="B27" s="17" t="s">
        <v>3</v>
      </c>
      <c r="C27" s="18" t="s">
        <v>4</v>
      </c>
    </row>
    <row r="28" spans="1:3" ht="16.5" x14ac:dyDescent="0.3">
      <c r="A28" s="82" t="s">
        <v>14</v>
      </c>
      <c r="B28" s="83"/>
      <c r="C28" s="84"/>
    </row>
    <row r="29" spans="1:3" ht="16.5" x14ac:dyDescent="0.3">
      <c r="A29" s="19" t="s">
        <v>10</v>
      </c>
      <c r="B29" s="20">
        <v>-4029.7811812538343</v>
      </c>
      <c r="C29" s="21">
        <v>-1386.6759261834909</v>
      </c>
    </row>
    <row r="30" spans="1:3" ht="16.5" x14ac:dyDescent="0.3">
      <c r="A30" s="19" t="s">
        <v>11</v>
      </c>
      <c r="B30" s="20">
        <v>-5221.2092816052918</v>
      </c>
      <c r="C30" s="21">
        <v>-2049.8070625292339</v>
      </c>
    </row>
    <row r="31" spans="1:3" ht="16.5" x14ac:dyDescent="0.3">
      <c r="A31" s="19" t="s">
        <v>12</v>
      </c>
      <c r="B31" s="20">
        <v>-3141.8171124742003</v>
      </c>
      <c r="C31" s="21">
        <v>-1670.9913300056978</v>
      </c>
    </row>
    <row r="32" spans="1:3" ht="17.25" thickBot="1" x14ac:dyDescent="0.35">
      <c r="A32" s="22" t="s">
        <v>13</v>
      </c>
      <c r="B32" s="23">
        <v>-4292.8330351696677</v>
      </c>
      <c r="C32" s="24">
        <v>-1545.4631697949026</v>
      </c>
    </row>
  </sheetData>
  <mergeCells count="6">
    <mergeCell ref="F12:H12"/>
    <mergeCell ref="A12:C12"/>
    <mergeCell ref="A20:C20"/>
    <mergeCell ref="A28:C28"/>
    <mergeCell ref="A4:C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</vt:vector>
  </HeadingPairs>
  <TitlesOfParts>
    <vt:vector size="12" baseType="lpstr">
      <vt:lpstr>Documentation</vt:lpstr>
      <vt:lpstr>TA-9A Figures</vt:lpstr>
      <vt:lpstr>78 Year Data</vt:lpstr>
      <vt:lpstr>50 Year Data</vt:lpstr>
      <vt:lpstr>35 Year Data</vt:lpstr>
      <vt:lpstr>20 Year Data</vt:lpstr>
      <vt:lpstr>Tables</vt:lpstr>
      <vt:lpstr>Preferred Case</vt:lpstr>
      <vt:lpstr>78 Year Graph</vt:lpstr>
      <vt:lpstr>50 Year Graph</vt:lpstr>
      <vt:lpstr>35 Year Graph</vt:lpstr>
      <vt:lpstr>20 Year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A. Smith</dc:creator>
  <cp:lastModifiedBy>Jeff Bower</cp:lastModifiedBy>
  <dcterms:created xsi:type="dcterms:W3CDTF">2013-12-27T15:35:00Z</dcterms:created>
  <dcterms:modified xsi:type="dcterms:W3CDTF">2014-01-29T21:18:38Z</dcterms:modified>
</cp:coreProperties>
</file>