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300" windowWidth="23400" windowHeight="9495"/>
  </bookViews>
  <sheets>
    <sheet name="Documentation" sheetId="31" r:id="rId1"/>
    <sheet name="TA-9A Figures" sheetId="30" r:id="rId2"/>
    <sheet name="35 Years" sheetId="29" r:id="rId3"/>
    <sheet name="50 Years" sheetId="28" r:id="rId4"/>
    <sheet name="78 Years" sheetId="4" r:id="rId5"/>
    <sheet name="35 Year Data" sheetId="27" r:id="rId6"/>
    <sheet name="50 Year Data" sheetId="26" r:id="rId7"/>
    <sheet name="78 Year Data" sheetId="17" r:id="rId8"/>
    <sheet name="All Gas" sheetId="1" r:id="rId9"/>
    <sheet name="Tables" sheetId="12" r:id="rId10"/>
  </sheets>
  <externalReferences>
    <externalReference r:id="rId11"/>
  </externalReferences>
  <definedNames>
    <definedName name="PTree_RiskProfile_IncludeCumulativeChart" hidden="1">TRUE</definedName>
    <definedName name="PTree_RiskProfile_IncludeProbabilityChart" hidden="1">TRUE</definedName>
    <definedName name="PTree_RiskProfile_IncludeStatisticalSummary" hidden="1">TRUE</definedName>
    <definedName name="PTree_RiskProfile_Model" localSheetId="5" hidden="1">PTreeObjectReference(PTDecisionTree_2,[1]treeCalc_2!$A$1)</definedName>
    <definedName name="PTree_RiskProfile_Model" localSheetId="0" hidden="1">PTreeObjectReference(PTDecisionTree_2,[1]treeCalc_2!$A$1)</definedName>
    <definedName name="PTree_RiskProfile_Model" localSheetId="1" hidden="1">PTreeObjectReference(PTDecisionTree_2,[1]treeCalc_2!$A$1)</definedName>
    <definedName name="PTree_RiskProfile_Model" hidden="1">PTreeObjectReference(PTDecisionTree_2,[1]treeCalc_2!$A$1)</definedName>
    <definedName name="PTree_RiskProfile_PathsToAnalyze" hidden="1">1</definedName>
    <definedName name="PTree_RiskProfile_StartingNode" localSheetId="5" hidden="1">PTreeObjectReference(NULL,NULL)</definedName>
    <definedName name="PTree_RiskProfile_StartingNode" localSheetId="0" hidden="1">PTreeObjectReference(NULL,NULL)</definedName>
    <definedName name="PTree_RiskProfile_StartingNode" localSheetId="1" hidden="1">PTreeObjectReference(NULL,NULL)</definedName>
    <definedName name="PTree_RiskProfile_StartingNode" hidden="1">PTreeObjectReference(NULL,NULL)</definedName>
    <definedName name="PTree_SensitivityAnalysis_AnalysisType" hidden="1">0</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100</definedName>
    <definedName name="PTree_SensitivityAnalysis_Inputs_1_Minimum" hidden="1">-100</definedName>
    <definedName name="PTree_SensitivityAnalysis_Inputs_1_OneWayAnalysis" hidden="1">1</definedName>
    <definedName name="PTree_SensitivityAnalysis_Inputs_1_Steps" hidden="1">21</definedName>
    <definedName name="PTree_SensitivityAnalysis_Inputs_1_TwoWayAnalysis" hidden="1">0</definedName>
    <definedName name="PTree_SensitivityAnalysis_Inputs_1_VariationMethod" hidden="1">0</definedName>
    <definedName name="PTree_SensitivityAnalysis_Inputs_Count" hidden="1">1</definedName>
    <definedName name="PTree_SensitivityAnalysis_Output_AlternateCellLabel" hidden="1">""</definedName>
    <definedName name="PTree_SensitivityAnalysis_Output_Model" localSheetId="5" hidden="1">PTreeObjectReference(PTDecisionTree_2,[1]treeCalc_2!$A$1)</definedName>
    <definedName name="PTree_SensitivityAnalysis_Output_Model" localSheetId="0" hidden="1">PTreeObjectReference(PTDecisionTree_2,[1]treeCalc_2!$A$1)</definedName>
    <definedName name="PTree_SensitivityAnalysis_Output_Model" localSheetId="1" hidden="1">PTreeObjectReference(PTDecisionTree_2,[1]treeCalc_2!$A$1)</definedName>
    <definedName name="PTree_SensitivityAnalysis_Output_Model" hidden="1">PTreeObjectReference(PTDecisionTree_2,[1]treeCalc_2!$A$1)</definedName>
    <definedName name="PTree_SensitivityAnalysis_Output_OutputType" hidden="1">1</definedName>
    <definedName name="PTree_SensitivityAnalysis_Output_StartingNode" localSheetId="5" hidden="1">PTreeObjectReference(NULL,NULL)</definedName>
    <definedName name="PTree_SensitivityAnalysis_Output_StartingNode" localSheetId="0" hidden="1">PTreeObjectReference(NULL,NULL)</definedName>
    <definedName name="PTree_SensitivityAnalysis_Output_StartingNode" localSheetId="1" hidden="1">PTreeObjectReference(NULL,NULL)</definedName>
    <definedName name="PTree_SensitivityAnalysis_Output_StartingNode" hidden="1">PTreeObjectReference(NULL,NULL)</definedName>
    <definedName name="PTree_SensitivityAnalysis_UpdateDisplay" hidden="1">FALSE</definedName>
    <definedName name="Rate" localSheetId="5">#REF!</definedName>
    <definedName name="Rate" localSheetId="0">#REF!</definedName>
    <definedName name="Rate" localSheetId="1">#REF!</definedName>
    <definedName name="Rate">#REF!</definedName>
    <definedName name="treeList" hidden="1">"11111111111100000000000000000000000000000000000000000000000000000000000000000000000000000000000000000000000000000000000000000000000000000000000000000000000000000000000000000000000000000000000000000000"</definedName>
  </definedNames>
  <calcPr calcId="145621"/>
</workbook>
</file>

<file path=xl/calcChain.xml><?xml version="1.0" encoding="utf-8"?>
<calcChain xmlns="http://schemas.openxmlformats.org/spreadsheetml/2006/main">
  <c r="D32" i="1" l="1"/>
  <c r="D31" i="1"/>
  <c r="D30" i="1"/>
  <c r="D29" i="1"/>
  <c r="D28" i="1"/>
  <c r="D27" i="1"/>
  <c r="D26" i="1"/>
  <c r="D25" i="1"/>
  <c r="D24" i="1"/>
  <c r="D23" i="1"/>
  <c r="D22" i="1"/>
  <c r="D21" i="1"/>
  <c r="D20" i="1"/>
  <c r="D19" i="1"/>
  <c r="D18" i="1"/>
  <c r="D17" i="1"/>
  <c r="D16" i="1"/>
  <c r="D15" i="1"/>
  <c r="D14" i="1"/>
  <c r="D13" i="1"/>
  <c r="D12" i="1"/>
  <c r="D11" i="1"/>
  <c r="D10" i="1"/>
  <c r="D9" i="1"/>
  <c r="D8" i="1"/>
  <c r="D7" i="1"/>
</calcChain>
</file>

<file path=xl/sharedStrings.xml><?xml version="1.0" encoding="utf-8"?>
<sst xmlns="http://schemas.openxmlformats.org/spreadsheetml/2006/main" count="128" uniqueCount="50">
  <si>
    <t>Data</t>
  </si>
  <si>
    <t>PDF1</t>
  </si>
  <si>
    <t>CDF1</t>
  </si>
  <si>
    <t>K19/C25/750MW (WPS Sale &amp;Inv)</t>
  </si>
  <si>
    <t>K19/Gas25/750MW (WPS Sale &amp; INV)</t>
  </si>
  <si>
    <t>NPV 78 Years Choice of Base Case: All Gas</t>
  </si>
  <si>
    <t>All Gas</t>
  </si>
  <si>
    <t>PDF2</t>
  </si>
  <si>
    <t>CDF2</t>
  </si>
  <si>
    <t>REF-REF-REF NPV</t>
  </si>
  <si>
    <t>10th Percentile -"Risk"</t>
  </si>
  <si>
    <t>90th Percentile - "Reward"</t>
  </si>
  <si>
    <t>Expected Value</t>
  </si>
  <si>
    <t>Millions of 2014 PV Dollars</t>
  </si>
  <si>
    <t>Plan 14</t>
  </si>
  <si>
    <t>Plan 4</t>
  </si>
  <si>
    <t>Plan 5</t>
  </si>
  <si>
    <t>Plan 6</t>
  </si>
  <si>
    <t>K19/Gas31/750MW</t>
  </si>
  <si>
    <t>K19/Gas24/250MW</t>
  </si>
  <si>
    <t>20% Increase in Hydro Costs for High/Ref Capital Scenario; Low to Ref : 78 Year Study Period</t>
  </si>
  <si>
    <t>20% Increase in Hydro Costs for High/Ref Capital Scenario; Low to Ref : 50 Year Study Period</t>
  </si>
  <si>
    <t>20% Increase in Hydro Costs for High/Ref Capital Scenario; Low to Ref: 35 Year Study Period</t>
  </si>
  <si>
    <t>Development Plan</t>
  </si>
  <si>
    <t>Plan Number</t>
  </si>
  <si>
    <t>4- K19/Gas24/250MW</t>
  </si>
  <si>
    <t>6- K19/Gas31/750MW</t>
  </si>
  <si>
    <t>14- K19/C25/750MW (WPS Sale &amp;Inv)</t>
  </si>
  <si>
    <t>5- K19/Gas25/750MW (WPS Sale &amp; Inv)</t>
  </si>
  <si>
    <t>Figure Location and Description</t>
  </si>
  <si>
    <t>Source Model</t>
  </si>
  <si>
    <t>Figure Number</t>
  </si>
  <si>
    <t>Section</t>
  </si>
  <si>
    <t xml:space="preserve">Page in Document </t>
  </si>
  <si>
    <t>Figure Title</t>
  </si>
  <si>
    <t>Worksheet location</t>
  </si>
  <si>
    <t>IV.D</t>
  </si>
  <si>
    <t>78 Years</t>
  </si>
  <si>
    <t>50 Years</t>
  </si>
  <si>
    <t>35 Years</t>
  </si>
  <si>
    <t>9-68</t>
  </si>
  <si>
    <t>9-69</t>
  </si>
  <si>
    <t>9-70</t>
  </si>
  <si>
    <t>9A-120</t>
  </si>
  <si>
    <t>9A-121</t>
  </si>
  <si>
    <t>9A-122</t>
  </si>
  <si>
    <t>The Impact of Higher Capital Costs for the Keeyask G. S. and Conawapa G. S. in all Scenarios on the Probability Distributions of Selected Development Plans having Higher Costs than the All Gas Plan after 78 years – Millions of 2014 Present Value Dollars</t>
  </si>
  <si>
    <t>The Impact of Higher Capital Costs for the Keeyask G. S. and Conawapa G. S. in all Scenarios on the Probability Distributions of Selected Development Plans having Higher Costs than the All Gas Plan after 50 years – Millions of 2014 Present Value Dollars</t>
  </si>
  <si>
    <t xml:space="preserve">The Impact of Higher Capital Costs for the Keeyask G. S. and Conawapa G. S. in all Scenarios on the Probability Distributions of Selected Development Plans having Higher Costs than the All Gas Plan after 35 years– Millions of 2014 Present Value Dollars </t>
  </si>
  <si>
    <t>"18- Probability Distribs, Higher Capital Costs for Hydros all scenarios.xlsx"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</si>
</sst>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1"/>
      <color theme="1"/>
      <name val="Calibri"/>
      <family val="2"/>
      <scheme val="minor"/>
    </font>
    <font>
      <sz val="10"/>
      <color theme="1"/>
      <name val="Arial"/>
      <family val="2"/>
    </font>
    <font>
      <sz val="10"/>
      <color rgb="FF3F3F76"/>
      <name val="Arial"/>
      <family val="2"/>
    </font>
    <font>
      <sz val="9"/>
      <name val="Courier New"/>
      <family val="3"/>
    </font>
    <font>
      <b/>
      <sz val="10"/>
      <color rgb="FF3F3F3F"/>
      <name val="Arial"/>
      <family val="2"/>
    </font>
    <font>
      <b/>
      <sz val="11"/>
      <color theme="1"/>
      <name val="Arial Narrow"/>
      <family val="2"/>
    </font>
    <font>
      <b/>
      <sz val="11"/>
      <color theme="0"/>
      <name val="Arial Narrow"/>
      <family val="2"/>
    </font>
    <font>
      <sz val="11"/>
      <color theme="1"/>
      <name val="Arial Narrow"/>
      <family val="2"/>
    </font>
    <font>
      <b/>
      <sz val="11"/>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5" tint="0.39997558519241921"/>
        <bgColor indexed="64"/>
      </patternFill>
    </fill>
    <fill>
      <patternFill patternType="solid">
        <fgColor theme="0" tint="-0.14999847407452621"/>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rgb="FF7F7F7F"/>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1">
    <xf numFmtId="0" fontId="0"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2" borderId="1" applyNumberFormat="0" applyAlignment="0" applyProtection="0"/>
    <xf numFmtId="0" fontId="1" fillId="0" borderId="0"/>
    <xf numFmtId="0" fontId="1" fillId="0" borderId="0"/>
    <xf numFmtId="0" fontId="4" fillId="0" borderId="0"/>
    <xf numFmtId="0" fontId="4" fillId="0" borderId="0"/>
    <xf numFmtId="0" fontId="5" fillId="3" borderId="2" applyNumberFormat="0" applyAlignment="0" applyProtection="0"/>
  </cellStyleXfs>
  <cellXfs count="78">
    <xf numFmtId="0" fontId="0" fillId="0" borderId="0" xfId="0"/>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1" fontId="2" fillId="0" borderId="6" xfId="1" applyNumberFormat="1" applyBorder="1" applyAlignment="1">
      <alignment horizontal="center" vertical="center"/>
    </xf>
    <xf numFmtId="10" fontId="0" fillId="0" borderId="7" xfId="2" applyNumberFormat="1" applyFont="1" applyBorder="1" applyAlignment="1">
      <alignment horizontal="center" vertical="center"/>
    </xf>
    <xf numFmtId="9" fontId="0" fillId="0" borderId="8" xfId="2" applyNumberFormat="1" applyFont="1" applyBorder="1" applyAlignment="1">
      <alignment horizontal="center" vertical="center"/>
    </xf>
    <xf numFmtId="0" fontId="2" fillId="0" borderId="0" xfId="1"/>
    <xf numFmtId="9" fontId="0" fillId="0" borderId="8" xfId="2" applyFont="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7" fillId="6" borderId="3" xfId="0" applyFont="1" applyFill="1" applyBorder="1"/>
    <xf numFmtId="0" fontId="8" fillId="4" borderId="3" xfId="1" applyFont="1" applyFill="1" applyBorder="1" applyAlignment="1">
      <alignment wrapText="1"/>
    </xf>
    <xf numFmtId="0" fontId="8" fillId="5" borderId="12" xfId="1" applyFont="1" applyFill="1" applyBorder="1"/>
    <xf numFmtId="0" fontId="8" fillId="5" borderId="3" xfId="1" applyFont="1" applyFill="1" applyBorder="1"/>
    <xf numFmtId="1" fontId="8" fillId="5" borderId="4" xfId="0" applyNumberFormat="1" applyFont="1" applyFill="1" applyBorder="1"/>
    <xf numFmtId="1" fontId="8" fillId="5" borderId="3" xfId="0" applyNumberFormat="1" applyFont="1" applyFill="1" applyBorder="1"/>
    <xf numFmtId="1" fontId="8" fillId="5" borderId="13" xfId="1" applyNumberFormat="1" applyFont="1" applyFill="1" applyBorder="1"/>
    <xf numFmtId="0" fontId="8" fillId="5" borderId="14" xfId="1" applyFont="1" applyFill="1" applyBorder="1"/>
    <xf numFmtId="0" fontId="8" fillId="5" borderId="15" xfId="1" applyFont="1" applyFill="1" applyBorder="1"/>
    <xf numFmtId="1" fontId="8" fillId="5" borderId="18" xfId="0" applyNumberFormat="1" applyFont="1" applyFill="1" applyBorder="1"/>
    <xf numFmtId="1" fontId="8" fillId="5" borderId="15" xfId="0" applyNumberFormat="1" applyFont="1" applyFill="1" applyBorder="1"/>
    <xf numFmtId="1" fontId="8" fillId="5" borderId="16" xfId="1" applyNumberFormat="1" applyFont="1" applyFill="1" applyBorder="1"/>
    <xf numFmtId="0" fontId="7" fillId="6" borderId="13" xfId="0" applyFont="1" applyFill="1" applyBorder="1"/>
    <xf numFmtId="0" fontId="8" fillId="7" borderId="3" xfId="1" applyFont="1" applyFill="1" applyBorder="1" applyAlignment="1">
      <alignment wrapText="1"/>
    </xf>
    <xf numFmtId="0" fontId="8" fillId="7" borderId="13" xfId="1" applyFont="1" applyFill="1" applyBorder="1" applyAlignment="1">
      <alignment wrapText="1"/>
    </xf>
    <xf numFmtId="0" fontId="8" fillId="5" borderId="21" xfId="1" applyFont="1" applyFill="1" applyBorder="1"/>
    <xf numFmtId="0" fontId="8" fillId="5" borderId="5" xfId="1" applyFont="1" applyFill="1" applyBorder="1"/>
    <xf numFmtId="0" fontId="8" fillId="5" borderId="25" xfId="1" applyFont="1" applyFill="1" applyBorder="1"/>
    <xf numFmtId="0" fontId="8" fillId="5" borderId="26" xfId="1" applyFont="1" applyFill="1" applyBorder="1"/>
    <xf numFmtId="0" fontId="0" fillId="0" borderId="3" xfId="0" applyBorder="1"/>
    <xf numFmtId="1" fontId="0" fillId="0" borderId="7" xfId="0" applyNumberFormat="1" applyBorder="1"/>
    <xf numFmtId="9" fontId="0" fillId="0" borderId="8" xfId="0" applyNumberFormat="1" applyBorder="1"/>
    <xf numFmtId="1" fontId="0" fillId="0" borderId="27" xfId="0" applyNumberFormat="1" applyBorder="1"/>
    <xf numFmtId="9" fontId="0" fillId="0" borderId="28" xfId="0" applyNumberFormat="1" applyBorder="1"/>
    <xf numFmtId="10" fontId="0" fillId="0" borderId="29" xfId="0" applyNumberFormat="1" applyBorder="1"/>
    <xf numFmtId="10" fontId="0" fillId="0" borderId="6" xfId="0" applyNumberFormat="1" applyBorder="1"/>
    <xf numFmtId="10" fontId="0" fillId="0" borderId="30" xfId="0" applyNumberFormat="1" applyBorder="1"/>
    <xf numFmtId="0" fontId="0" fillId="0" borderId="31" xfId="0" applyBorder="1"/>
    <xf numFmtId="0" fontId="0" fillId="0" borderId="32" xfId="0" applyBorder="1"/>
    <xf numFmtId="0" fontId="0" fillId="0" borderId="7" xfId="0" applyBorder="1"/>
    <xf numFmtId="0" fontId="0" fillId="0" borderId="8" xfId="0" applyBorder="1"/>
    <xf numFmtId="0" fontId="0" fillId="0" borderId="27" xfId="0" applyBorder="1"/>
    <xf numFmtId="0" fontId="0" fillId="0" borderId="28" xfId="0" applyBorder="1"/>
    <xf numFmtId="0" fontId="0" fillId="0" borderId="29" xfId="0" applyBorder="1"/>
    <xf numFmtId="0" fontId="0" fillId="0" borderId="6" xfId="0" applyBorder="1"/>
    <xf numFmtId="0" fontId="0" fillId="0" borderId="30" xfId="0" applyBorder="1"/>
    <xf numFmtId="1" fontId="0" fillId="0" borderId="31" xfId="0" applyNumberFormat="1" applyBorder="1"/>
    <xf numFmtId="9" fontId="0" fillId="0" borderId="32" xfId="0" applyNumberFormat="1" applyBorder="1"/>
    <xf numFmtId="0" fontId="9" fillId="9" borderId="3" xfId="0" applyFont="1" applyFill="1" applyBorder="1" applyAlignment="1">
      <alignment horizontal="center"/>
    </xf>
    <xf numFmtId="2" fontId="0" fillId="0" borderId="3" xfId="0" quotePrefix="1" applyNumberFormat="1" applyFill="1" applyBorder="1"/>
    <xf numFmtId="0" fontId="0" fillId="0" borderId="3" xfId="0" applyBorder="1" applyAlignment="1">
      <alignment wrapText="1"/>
    </xf>
    <xf numFmtId="0" fontId="0" fillId="0" borderId="3" xfId="0" quotePrefix="1" applyBorder="1"/>
    <xf numFmtId="0" fontId="0" fillId="0" borderId="0" xfId="0" applyAlignment="1">
      <alignment wrapText="1"/>
    </xf>
    <xf numFmtId="0" fontId="9" fillId="9" borderId="31" xfId="0" applyFont="1" applyFill="1" applyBorder="1" applyAlignment="1">
      <alignment horizontal="center"/>
    </xf>
    <xf numFmtId="0" fontId="9" fillId="9" borderId="33" xfId="0" applyFont="1" applyFill="1" applyBorder="1" applyAlignment="1">
      <alignment horizontal="center"/>
    </xf>
    <xf numFmtId="0" fontId="9" fillId="9" borderId="32" xfId="0" applyFont="1" applyFill="1" applyBorder="1" applyAlignment="1">
      <alignment horizontal="center"/>
    </xf>
    <xf numFmtId="0" fontId="9" fillId="9" borderId="29" xfId="0" applyFont="1" applyFill="1" applyBorder="1" applyAlignment="1">
      <alignment horizontal="center" wrapText="1"/>
    </xf>
    <xf numFmtId="0" fontId="9" fillId="9" borderId="30" xfId="0" applyFont="1" applyFill="1" applyBorder="1" applyAlignment="1">
      <alignment horizontal="center" wrapText="1"/>
    </xf>
    <xf numFmtId="0" fontId="0" fillId="8" borderId="3" xfId="0" applyFill="1" applyBorder="1" applyAlignment="1">
      <alignment horizontal="center" wrapText="1"/>
    </xf>
    <xf numFmtId="0" fontId="0" fillId="8" borderId="3" xfId="0" applyFill="1" applyBorder="1" applyAlignment="1">
      <alignment horizontal="center"/>
    </xf>
    <xf numFmtId="0" fontId="0" fillId="8" borderId="5" xfId="0" applyFill="1" applyBorder="1" applyAlignment="1">
      <alignment horizontal="center" wrapText="1"/>
    </xf>
    <xf numFmtId="0" fontId="2" fillId="0" borderId="9" xfId="1" applyBorder="1" applyAlignment="1">
      <alignment horizontal="center"/>
    </xf>
    <xf numFmtId="0" fontId="3" fillId="2" borderId="1" xfId="5" applyAlignment="1" applyProtection="1">
      <alignment horizontal="center"/>
      <protection locked="0"/>
    </xf>
    <xf numFmtId="0" fontId="6" fillId="5" borderId="10" xfId="1" applyFont="1" applyFill="1" applyBorder="1" applyAlignment="1">
      <alignment horizontal="center"/>
    </xf>
    <xf numFmtId="0" fontId="6" fillId="5" borderId="0" xfId="1" applyFont="1" applyFill="1" applyBorder="1" applyAlignment="1">
      <alignment horizontal="center"/>
    </xf>
    <xf numFmtId="0" fontId="6" fillId="5" borderId="11" xfId="1" applyFont="1" applyFill="1" applyBorder="1" applyAlignment="1">
      <alignment horizontal="center"/>
    </xf>
    <xf numFmtId="0" fontId="8" fillId="7" borderId="12" xfId="1" applyFont="1" applyFill="1" applyBorder="1" applyAlignment="1">
      <alignment horizontal="left" vertical="center" wrapText="1"/>
    </xf>
    <xf numFmtId="0" fontId="8" fillId="7" borderId="3" xfId="1" applyFont="1" applyFill="1" applyBorder="1" applyAlignment="1">
      <alignment horizontal="left" vertical="center" wrapText="1"/>
    </xf>
    <xf numFmtId="0" fontId="8" fillId="4" borderId="3" xfId="1" applyFont="1" applyFill="1" applyBorder="1" applyAlignment="1">
      <alignment horizontal="left" vertical="center" wrapText="1"/>
    </xf>
    <xf numFmtId="0" fontId="6" fillId="5" borderId="19" xfId="1" applyFont="1" applyFill="1" applyBorder="1" applyAlignment="1">
      <alignment horizontal="left" wrapText="1"/>
    </xf>
    <xf numFmtId="0" fontId="6" fillId="5" borderId="20" xfId="1" applyFont="1" applyFill="1" applyBorder="1" applyAlignment="1">
      <alignment horizontal="left" wrapText="1"/>
    </xf>
    <xf numFmtId="0" fontId="6" fillId="5" borderId="17" xfId="1" applyFont="1" applyFill="1" applyBorder="1" applyAlignment="1">
      <alignment horizontal="left" wrapText="1"/>
    </xf>
    <xf numFmtId="0" fontId="7" fillId="6" borderId="12" xfId="1" applyFont="1" applyFill="1" applyBorder="1" applyAlignment="1">
      <alignment horizontal="left"/>
    </xf>
    <xf numFmtId="0" fontId="7" fillId="6" borderId="3" xfId="1" applyFont="1" applyFill="1" applyBorder="1" applyAlignment="1">
      <alignment horizontal="left"/>
    </xf>
    <xf numFmtId="0" fontId="6" fillId="5" borderId="22" xfId="1" applyFont="1" applyFill="1" applyBorder="1" applyAlignment="1">
      <alignment horizontal="center"/>
    </xf>
    <xf numFmtId="0" fontId="6" fillId="5" borderId="23" xfId="1" applyFont="1" applyFill="1" applyBorder="1" applyAlignment="1">
      <alignment horizontal="center"/>
    </xf>
    <xf numFmtId="0" fontId="6" fillId="5" borderId="24" xfId="1" applyFont="1" applyFill="1" applyBorder="1" applyAlignment="1">
      <alignment horizontal="center"/>
    </xf>
  </cellXfs>
  <cellStyles count="11">
    <cellStyle name="Comma 2" xfId="3"/>
    <cellStyle name="Comma 3" xfId="4"/>
    <cellStyle name="Input 2" xfId="5"/>
    <cellStyle name="Normal" xfId="0" builtinId="0"/>
    <cellStyle name="Normal 2" xfId="1"/>
    <cellStyle name="Normal 3" xfId="6"/>
    <cellStyle name="Normal 4" xfId="7"/>
    <cellStyle name="Normal 8" xfId="8"/>
    <cellStyle name="Normal 9" xfId="9"/>
    <cellStyle name="Output 2" xfId="10"/>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worksheet" Target="worksheets/sheet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1.xml"/><Relationship Id="rId5" Type="http://schemas.openxmlformats.org/officeDocument/2006/relationships/chartsheet" Target="chartsheets/sheet3.xml"/><Relationship Id="rId15" Type="http://schemas.openxmlformats.org/officeDocument/2006/relationships/calcChain" Target="calcChain.xml"/><Relationship Id="rId10" Type="http://schemas.openxmlformats.org/officeDocument/2006/relationships/worksheet" Target="worksheets/sheet7.xml"/><Relationship Id="rId4" Type="http://schemas.openxmlformats.org/officeDocument/2006/relationships/chartsheet" Target="chartsheets/sheet2.xml"/><Relationship Id="rId9" Type="http://schemas.openxmlformats.org/officeDocument/2006/relationships/worksheet" Target="worksheets/sheet6.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7438870607984"/>
          <c:y val="2.6490059899609612E-2"/>
          <c:w val="0.86236927215092252"/>
          <c:h val="0.7705573807810846"/>
        </c:manualLayout>
      </c:layout>
      <c:scatterChart>
        <c:scatterStyle val="lineMarker"/>
        <c:varyColors val="0"/>
        <c:ser>
          <c:idx val="0"/>
          <c:order val="0"/>
          <c:tx>
            <c:strRef>
              <c:f>'35 Year Data'!$J$2</c:f>
              <c:strCache>
                <c:ptCount val="1"/>
                <c:pt idx="0">
                  <c:v>14- K19/C25/750MW (WPS Sale &amp;Inv)</c:v>
                </c:pt>
              </c:strCache>
            </c:strRef>
          </c:tx>
          <c:spPr>
            <a:ln>
              <a:solidFill>
                <a:srgbClr val="6E9FD0"/>
              </a:solidFill>
            </a:ln>
          </c:spPr>
          <c:marker>
            <c:symbol val="none"/>
          </c:marker>
          <c:xVal>
            <c:numRef>
              <c:f>'35 Year Data'!$J$4:$J$31</c:f>
              <c:numCache>
                <c:formatCode>0</c:formatCode>
                <c:ptCount val="28"/>
                <c:pt idx="0">
                  <c:v>-5320.759335837356</c:v>
                </c:pt>
                <c:pt idx="1">
                  <c:v>-4817.7082864149033</c:v>
                </c:pt>
                <c:pt idx="2">
                  <c:v>-4510.3176284439705</c:v>
                </c:pt>
                <c:pt idx="3">
                  <c:v>-4018.0714441871874</c:v>
                </c:pt>
                <c:pt idx="4">
                  <c:v>-3914.4804879544054</c:v>
                </c:pt>
                <c:pt idx="5">
                  <c:v>-3854.4110167643689</c:v>
                </c:pt>
                <c:pt idx="6">
                  <c:v>-3326.5632869077172</c:v>
                </c:pt>
                <c:pt idx="7">
                  <c:v>-3138.3009271145629</c:v>
                </c:pt>
                <c:pt idx="8">
                  <c:v>-3043.9693093709834</c:v>
                </c:pt>
                <c:pt idx="9">
                  <c:v>-2932.0144289393656</c:v>
                </c:pt>
                <c:pt idx="10">
                  <c:v>-2813.8717706593325</c:v>
                </c:pt>
                <c:pt idx="11">
                  <c:v>-2382.0275648826328</c:v>
                </c:pt>
                <c:pt idx="12">
                  <c:v>-2132.3775867116501</c:v>
                </c:pt>
                <c:pt idx="13">
                  <c:v>-1909.9525980194408</c:v>
                </c:pt>
                <c:pt idx="14">
                  <c:v>-1860.2149678347309</c:v>
                </c:pt>
                <c:pt idx="15">
                  <c:v>-1571.5858574892488</c:v>
                </c:pt>
                <c:pt idx="16">
                  <c:v>-1320.3708633320975</c:v>
                </c:pt>
                <c:pt idx="17">
                  <c:v>-1023.1027887506539</c:v>
                </c:pt>
                <c:pt idx="18">
                  <c:v>-928.17791318379705</c:v>
                </c:pt>
                <c:pt idx="19">
                  <c:v>-544.19130249225509</c:v>
                </c:pt>
                <c:pt idx="20">
                  <c:v>-387.83151595299717</c:v>
                </c:pt>
                <c:pt idx="21">
                  <c:v>-223.46594652294107</c:v>
                </c:pt>
                <c:pt idx="22">
                  <c:v>684.15702660286752</c:v>
                </c:pt>
                <c:pt idx="23">
                  <c:v>980.73372700491416</c:v>
                </c:pt>
                <c:pt idx="24">
                  <c:v>1330.1624107219682</c:v>
                </c:pt>
                <c:pt idx="25">
                  <c:v>2106.3419715618097</c:v>
                </c:pt>
                <c:pt idx="26">
                  <c:v>3334.6903006569337</c:v>
                </c:pt>
              </c:numCache>
            </c:numRef>
          </c:xVal>
          <c:yVal>
            <c:numRef>
              <c:f>'35 Year Data'!$L$4:$L$31</c:f>
              <c:numCache>
                <c:formatCode>0%</c:formatCode>
                <c:ptCount val="28"/>
                <c:pt idx="0">
                  <c:v>1.575E-2</c:v>
                </c:pt>
                <c:pt idx="1">
                  <c:v>5.3999999999999999E-2</c:v>
                </c:pt>
                <c:pt idx="2">
                  <c:v>0.10274999999999999</c:v>
                </c:pt>
                <c:pt idx="3">
                  <c:v>0.16650000000000001</c:v>
                </c:pt>
                <c:pt idx="4">
                  <c:v>0.21075000000000002</c:v>
                </c:pt>
                <c:pt idx="5">
                  <c:v>0.24637500000000001</c:v>
                </c:pt>
                <c:pt idx="6">
                  <c:v>0.28575</c:v>
                </c:pt>
                <c:pt idx="7">
                  <c:v>0.3075</c:v>
                </c:pt>
                <c:pt idx="8">
                  <c:v>0.36687500000000006</c:v>
                </c:pt>
                <c:pt idx="9">
                  <c:v>0.45625000000000004</c:v>
                </c:pt>
                <c:pt idx="10">
                  <c:v>0.51250000000000007</c:v>
                </c:pt>
                <c:pt idx="11">
                  <c:v>0.53537500000000005</c:v>
                </c:pt>
                <c:pt idx="12">
                  <c:v>0.6120000000000001</c:v>
                </c:pt>
                <c:pt idx="13">
                  <c:v>0.68525000000000014</c:v>
                </c:pt>
                <c:pt idx="14">
                  <c:v>0.70900000000000019</c:v>
                </c:pt>
                <c:pt idx="15">
                  <c:v>0.74137500000000023</c:v>
                </c:pt>
                <c:pt idx="16">
                  <c:v>0.7668750000000002</c:v>
                </c:pt>
                <c:pt idx="17">
                  <c:v>0.7905000000000002</c:v>
                </c:pt>
                <c:pt idx="18">
                  <c:v>0.82925000000000015</c:v>
                </c:pt>
                <c:pt idx="19">
                  <c:v>0.87737500000000024</c:v>
                </c:pt>
                <c:pt idx="20">
                  <c:v>0.90325000000000022</c:v>
                </c:pt>
                <c:pt idx="21">
                  <c:v>0.92725000000000024</c:v>
                </c:pt>
                <c:pt idx="22">
                  <c:v>0.95425000000000015</c:v>
                </c:pt>
                <c:pt idx="23">
                  <c:v>0.97000000000000008</c:v>
                </c:pt>
                <c:pt idx="24">
                  <c:v>0.98087500000000016</c:v>
                </c:pt>
                <c:pt idx="25">
                  <c:v>0.98987500000000017</c:v>
                </c:pt>
                <c:pt idx="26">
                  <c:v>0.99775000000000014</c:v>
                </c:pt>
              </c:numCache>
            </c:numRef>
          </c:yVal>
          <c:smooth val="0"/>
        </c:ser>
        <c:ser>
          <c:idx val="2"/>
          <c:order val="1"/>
          <c:tx>
            <c:v>All Gas (LCA Base Case)</c:v>
          </c:tx>
          <c:spPr>
            <a:ln>
              <a:solidFill>
                <a:srgbClr val="990033"/>
              </a:solidFill>
              <a:prstDash val="sysDot"/>
            </a:ln>
          </c:spPr>
          <c:marker>
            <c:symbol val="none"/>
          </c:marker>
          <c:xVal>
            <c:numRef>
              <c:f>'All Gas'!$B$6:$B$32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'All Gas'!$D$6:$D$32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2"/>
          <c:tx>
            <c:strRef>
              <c:f>'35 Year Data'!$A$2</c:f>
              <c:strCache>
                <c:ptCount val="1"/>
                <c:pt idx="0">
                  <c:v>4- K19/Gas24/250MW</c:v>
                </c:pt>
              </c:strCache>
            </c:strRef>
          </c:tx>
          <c:spPr>
            <a:ln>
              <a:solidFill>
                <a:srgbClr val="BFBFBF"/>
              </a:solidFill>
            </a:ln>
          </c:spPr>
          <c:marker>
            <c:symbol val="none"/>
          </c:marker>
          <c:xVal>
            <c:numRef>
              <c:f>'35 Year Data'!$A$4:$A$31</c:f>
              <c:numCache>
                <c:formatCode>General</c:formatCode>
                <c:ptCount val="28"/>
                <c:pt idx="0">
                  <c:v>-2046.5493009033353</c:v>
                </c:pt>
                <c:pt idx="1">
                  <c:v>-1717.9085814566756</c:v>
                </c:pt>
                <c:pt idx="2">
                  <c:v>-1621.1407214660248</c:v>
                </c:pt>
                <c:pt idx="3">
                  <c:v>-1293.7141881084726</c:v>
                </c:pt>
                <c:pt idx="4">
                  <c:v>-1263.4142152736258</c:v>
                </c:pt>
                <c:pt idx="5">
                  <c:v>-1192.9270710020555</c:v>
                </c:pt>
                <c:pt idx="6">
                  <c:v>-1091.9417292546548</c:v>
                </c:pt>
                <c:pt idx="7">
                  <c:v>-838.00563583631811</c:v>
                </c:pt>
                <c:pt idx="8">
                  <c:v>-768.10793919838397</c:v>
                </c:pt>
                <c:pt idx="9">
                  <c:v>-762.67073718762595</c:v>
                </c:pt>
                <c:pt idx="10">
                  <c:v>-731.51264865482335</c:v>
                </c:pt>
                <c:pt idx="11">
                  <c:v>-454.90631349787395</c:v>
                </c:pt>
                <c:pt idx="12">
                  <c:v>-308.80664362494531</c:v>
                </c:pt>
                <c:pt idx="13">
                  <c:v>-307.31825530662127</c:v>
                </c:pt>
                <c:pt idx="14">
                  <c:v>-231.77360471778911</c:v>
                </c:pt>
                <c:pt idx="15">
                  <c:v>-29.497734060566245</c:v>
                </c:pt>
                <c:pt idx="16">
                  <c:v>136.43186367629914</c:v>
                </c:pt>
                <c:pt idx="17">
                  <c:v>223.72519561422473</c:v>
                </c:pt>
                <c:pt idx="18">
                  <c:v>292.98642085733763</c:v>
                </c:pt>
                <c:pt idx="19">
                  <c:v>499.70125815080559</c:v>
                </c:pt>
                <c:pt idx="20">
                  <c:v>561.2509954799757</c:v>
                </c:pt>
                <c:pt idx="21">
                  <c:v>717.18081420553995</c:v>
                </c:pt>
                <c:pt idx="22">
                  <c:v>1097.5853299605683</c:v>
                </c:pt>
                <c:pt idx="23">
                  <c:v>1248.2242651263855</c:v>
                </c:pt>
                <c:pt idx="24">
                  <c:v>1526.3945305558891</c:v>
                </c:pt>
                <c:pt idx="25">
                  <c:v>1951.2136623595634</c:v>
                </c:pt>
                <c:pt idx="26">
                  <c:v>2487.5479968401569</c:v>
                </c:pt>
              </c:numCache>
            </c:numRef>
          </c:xVal>
          <c:yVal>
            <c:numRef>
              <c:f>'35 Year Data'!$C$4:$C$31</c:f>
              <c:numCache>
                <c:formatCode>General</c:formatCode>
                <c:ptCount val="28"/>
                <c:pt idx="0">
                  <c:v>1.575E-2</c:v>
                </c:pt>
                <c:pt idx="1">
                  <c:v>5.3999999999999999E-2</c:v>
                </c:pt>
                <c:pt idx="2">
                  <c:v>0.10274999999999999</c:v>
                </c:pt>
                <c:pt idx="3">
                  <c:v>0.16650000000000001</c:v>
                </c:pt>
                <c:pt idx="4">
                  <c:v>0.232875</c:v>
                </c:pt>
                <c:pt idx="5">
                  <c:v>0.26850000000000002</c:v>
                </c:pt>
                <c:pt idx="6">
                  <c:v>0.28575000000000006</c:v>
                </c:pt>
                <c:pt idx="7">
                  <c:v>0.3443750000000001</c:v>
                </c:pt>
                <c:pt idx="8">
                  <c:v>0.40375000000000005</c:v>
                </c:pt>
                <c:pt idx="9">
                  <c:v>0.4300000000000001</c:v>
                </c:pt>
                <c:pt idx="10">
                  <c:v>0.48625000000000007</c:v>
                </c:pt>
                <c:pt idx="11">
                  <c:v>0.53537500000000005</c:v>
                </c:pt>
                <c:pt idx="12">
                  <c:v>0.56250000000000011</c:v>
                </c:pt>
                <c:pt idx="13">
                  <c:v>0.65050000000000008</c:v>
                </c:pt>
                <c:pt idx="14">
                  <c:v>0.72375000000000012</c:v>
                </c:pt>
                <c:pt idx="15">
                  <c:v>0.74137500000000023</c:v>
                </c:pt>
                <c:pt idx="16">
                  <c:v>0.7668750000000002</c:v>
                </c:pt>
                <c:pt idx="17">
                  <c:v>0.80675000000000019</c:v>
                </c:pt>
                <c:pt idx="18">
                  <c:v>0.84550000000000025</c:v>
                </c:pt>
                <c:pt idx="19">
                  <c:v>0.86200000000000021</c:v>
                </c:pt>
                <c:pt idx="20">
                  <c:v>0.88787500000000019</c:v>
                </c:pt>
                <c:pt idx="21">
                  <c:v>0.92725000000000024</c:v>
                </c:pt>
                <c:pt idx="22">
                  <c:v>0.95425000000000015</c:v>
                </c:pt>
                <c:pt idx="23">
                  <c:v>0.97000000000000008</c:v>
                </c:pt>
                <c:pt idx="24">
                  <c:v>0.98087500000000016</c:v>
                </c:pt>
                <c:pt idx="25">
                  <c:v>0.98987500000000017</c:v>
                </c:pt>
                <c:pt idx="26">
                  <c:v>0.99775000000000014</c:v>
                </c:pt>
              </c:numCache>
            </c:numRef>
          </c:yVal>
          <c:smooth val="0"/>
        </c:ser>
        <c:ser>
          <c:idx val="3"/>
          <c:order val="3"/>
          <c:tx>
            <c:strRef>
              <c:f>'35 Year Data'!$D$2</c:f>
              <c:strCache>
                <c:ptCount val="1"/>
                <c:pt idx="0">
                  <c:v>5- K19/Gas25/750MW (WPS Sale &amp; Inv)</c:v>
                </c:pt>
              </c:strCache>
            </c:strRef>
          </c:tx>
          <c:marker>
            <c:symbol val="none"/>
          </c:marker>
          <c:xVal>
            <c:numRef>
              <c:f>'35 Year Data'!$D$4:$D$31</c:f>
              <c:numCache>
                <c:formatCode>0</c:formatCode>
                <c:ptCount val="28"/>
                <c:pt idx="0">
                  <c:v>-1942.1935935740639</c:v>
                </c:pt>
                <c:pt idx="1">
                  <c:v>-1509.3889257138621</c:v>
                </c:pt>
                <c:pt idx="2">
                  <c:v>-1499.4014137085178</c:v>
                </c:pt>
                <c:pt idx="3">
                  <c:v>-1400.7905777437095</c:v>
                </c:pt>
                <c:pt idx="4">
                  <c:v>-1089.0431589369291</c:v>
                </c:pt>
                <c:pt idx="5">
                  <c:v>-966.1285093724839</c:v>
                </c:pt>
                <c:pt idx="6">
                  <c:v>-957.99839787816336</c:v>
                </c:pt>
                <c:pt idx="7">
                  <c:v>-865.34444946487542</c:v>
                </c:pt>
                <c:pt idx="8">
                  <c:v>-820.85713239850566</c:v>
                </c:pt>
                <c:pt idx="9">
                  <c:v>-811.01089632709773</c:v>
                </c:pt>
                <c:pt idx="10">
                  <c:v>-571.29483378375289</c:v>
                </c:pt>
                <c:pt idx="11">
                  <c:v>-427.39673343286449</c:v>
                </c:pt>
                <c:pt idx="12">
                  <c:v>-424.72549354212788</c:v>
                </c:pt>
                <c:pt idx="13">
                  <c:v>-422.55226959932907</c:v>
                </c:pt>
                <c:pt idx="14">
                  <c:v>-400.5113656215708</c:v>
                </c:pt>
                <c:pt idx="15">
                  <c:v>-129.67404263034587</c:v>
                </c:pt>
                <c:pt idx="16">
                  <c:v>65.195621322292482</c:v>
                </c:pt>
                <c:pt idx="17">
                  <c:v>110.72063473670653</c:v>
                </c:pt>
                <c:pt idx="18">
                  <c:v>117.23695953160654</c:v>
                </c:pt>
                <c:pt idx="19">
                  <c:v>126.5909042952926</c:v>
                </c:pt>
                <c:pt idx="20">
                  <c:v>290.67172414658876</c:v>
                </c:pt>
                <c:pt idx="21">
                  <c:v>510.20506718952902</c:v>
                </c:pt>
                <c:pt idx="22">
                  <c:v>808.42004929976656</c:v>
                </c:pt>
                <c:pt idx="23">
                  <c:v>1002.7974219446855</c:v>
                </c:pt>
                <c:pt idx="24">
                  <c:v>1083.6150994469781</c:v>
                </c:pt>
                <c:pt idx="25">
                  <c:v>1467.2292623412127</c:v>
                </c:pt>
                <c:pt idx="26">
                  <c:v>1959.8216170963697</c:v>
                </c:pt>
              </c:numCache>
            </c:numRef>
          </c:xVal>
          <c:yVal>
            <c:numRef>
              <c:f>'35 Year Data'!$F$4:$F$31</c:f>
              <c:numCache>
                <c:formatCode>0%</c:formatCode>
                <c:ptCount val="28"/>
                <c:pt idx="0">
                  <c:v>1.575E-2</c:v>
                </c:pt>
                <c:pt idx="1">
                  <c:v>5.3999999999999999E-2</c:v>
                </c:pt>
                <c:pt idx="2">
                  <c:v>0.10274999999999999</c:v>
                </c:pt>
                <c:pt idx="3">
                  <c:v>0.15787499999999999</c:v>
                </c:pt>
                <c:pt idx="4">
                  <c:v>0.22425</c:v>
                </c:pt>
                <c:pt idx="5">
                  <c:v>0.27224999999999999</c:v>
                </c:pt>
                <c:pt idx="6">
                  <c:v>0.33087500000000003</c:v>
                </c:pt>
                <c:pt idx="7">
                  <c:v>0.38687500000000002</c:v>
                </c:pt>
                <c:pt idx="8">
                  <c:v>0.436</c:v>
                </c:pt>
                <c:pt idx="9">
                  <c:v>0.48399999999999999</c:v>
                </c:pt>
                <c:pt idx="10">
                  <c:v>0.50575000000000003</c:v>
                </c:pt>
                <c:pt idx="11">
                  <c:v>0.53200000000000003</c:v>
                </c:pt>
                <c:pt idx="12">
                  <c:v>0.5625</c:v>
                </c:pt>
                <c:pt idx="13">
                  <c:v>0.59487500000000004</c:v>
                </c:pt>
                <c:pt idx="14">
                  <c:v>0.67674999999999996</c:v>
                </c:pt>
                <c:pt idx="15">
                  <c:v>0.75675000000000003</c:v>
                </c:pt>
                <c:pt idx="16">
                  <c:v>0.77249999999999996</c:v>
                </c:pt>
                <c:pt idx="17">
                  <c:v>0.78225</c:v>
                </c:pt>
                <c:pt idx="18">
                  <c:v>0.81499999999999995</c:v>
                </c:pt>
                <c:pt idx="19">
                  <c:v>0.85487500000000005</c:v>
                </c:pt>
                <c:pt idx="20">
                  <c:v>0.88600000000000012</c:v>
                </c:pt>
                <c:pt idx="21">
                  <c:v>0.92537500000000006</c:v>
                </c:pt>
                <c:pt idx="22">
                  <c:v>0.95350000000000001</c:v>
                </c:pt>
                <c:pt idx="23">
                  <c:v>0.96925000000000006</c:v>
                </c:pt>
                <c:pt idx="24">
                  <c:v>0.98087500000000005</c:v>
                </c:pt>
                <c:pt idx="25">
                  <c:v>0.98987500000000006</c:v>
                </c:pt>
                <c:pt idx="26">
                  <c:v>0.99775000000000003</c:v>
                </c:pt>
              </c:numCache>
            </c:numRef>
          </c:yVal>
          <c:smooth val="0"/>
        </c:ser>
        <c:ser>
          <c:idx val="4"/>
          <c:order val="4"/>
          <c:tx>
            <c:strRef>
              <c:f>'35 Year Data'!$G$2</c:f>
              <c:strCache>
                <c:ptCount val="1"/>
                <c:pt idx="0">
                  <c:v>6- K19/Gas31/750MW</c:v>
                </c:pt>
              </c:strCache>
            </c:strRef>
          </c:tx>
          <c:spPr>
            <a:ln>
              <a:solidFill>
                <a:srgbClr val="333399"/>
              </a:solidFill>
            </a:ln>
          </c:spPr>
          <c:marker>
            <c:symbol val="none"/>
          </c:marker>
          <c:xVal>
            <c:numRef>
              <c:f>'35 Year Data'!$G$4:$G$31</c:f>
              <c:numCache>
                <c:formatCode>0</c:formatCode>
                <c:ptCount val="28"/>
                <c:pt idx="0">
                  <c:v>-2382.2714934138694</c:v>
                </c:pt>
                <c:pt idx="1">
                  <c:v>-2063.9273950459897</c:v>
                </c:pt>
                <c:pt idx="2">
                  <c:v>-1933.1312144827912</c:v>
                </c:pt>
                <c:pt idx="3">
                  <c:v>-1622.7703949964266</c:v>
                </c:pt>
                <c:pt idx="4">
                  <c:v>-1555.706404939242</c:v>
                </c:pt>
                <c:pt idx="5">
                  <c:v>-1543.8698041341504</c:v>
                </c:pt>
                <c:pt idx="6">
                  <c:v>-1393.861567087132</c:v>
                </c:pt>
                <c:pt idx="7">
                  <c:v>-1124.4521459059124</c:v>
                </c:pt>
                <c:pt idx="8">
                  <c:v>-1094.7295252030726</c:v>
                </c:pt>
                <c:pt idx="9">
                  <c:v>-1087.2236646834554</c:v>
                </c:pt>
                <c:pt idx="10">
                  <c:v>-1023.2927176449762</c:v>
                </c:pt>
                <c:pt idx="11">
                  <c:v>-706.74380153295874</c:v>
                </c:pt>
                <c:pt idx="12">
                  <c:v>-592.2002190915714</c:v>
                </c:pt>
                <c:pt idx="13">
                  <c:v>-582.13571759541173</c:v>
                </c:pt>
                <c:pt idx="14">
                  <c:v>-555.45987780741484</c:v>
                </c:pt>
                <c:pt idx="15">
                  <c:v>-257.60352260188051</c:v>
                </c:pt>
                <c:pt idx="16">
                  <c:v>-177.15564531139262</c:v>
                </c:pt>
                <c:pt idx="17">
                  <c:v>-46.588987282442986</c:v>
                </c:pt>
                <c:pt idx="18">
                  <c:v>27.331629821357637</c:v>
                </c:pt>
                <c:pt idx="19">
                  <c:v>254.09861372193745</c:v>
                </c:pt>
                <c:pt idx="20">
                  <c:v>281.66612479377784</c:v>
                </c:pt>
                <c:pt idx="21">
                  <c:v>468.48862987091979</c:v>
                </c:pt>
                <c:pt idx="22">
                  <c:v>786.35054053627755</c:v>
                </c:pt>
                <c:pt idx="23">
                  <c:v>1004.0353601838906</c:v>
                </c:pt>
                <c:pt idx="24">
                  <c:v>1231.9941079465798</c:v>
                </c:pt>
                <c:pt idx="25">
                  <c:v>1663.248366979911</c:v>
                </c:pt>
                <c:pt idx="26">
                  <c:v>2195.5002937942504</c:v>
                </c:pt>
              </c:numCache>
            </c:numRef>
          </c:xVal>
          <c:yVal>
            <c:numRef>
              <c:f>'35 Year Data'!$I$4:$I$31</c:f>
              <c:numCache>
                <c:formatCode>0%</c:formatCode>
                <c:ptCount val="28"/>
                <c:pt idx="0">
                  <c:v>1.575E-2</c:v>
                </c:pt>
                <c:pt idx="1">
                  <c:v>5.3999999999999999E-2</c:v>
                </c:pt>
                <c:pt idx="2">
                  <c:v>0.10274999999999999</c:v>
                </c:pt>
                <c:pt idx="3">
                  <c:v>0.16650000000000001</c:v>
                </c:pt>
                <c:pt idx="4">
                  <c:v>0.21075000000000002</c:v>
                </c:pt>
                <c:pt idx="5">
                  <c:v>0.24637500000000001</c:v>
                </c:pt>
                <c:pt idx="6">
                  <c:v>0.28575</c:v>
                </c:pt>
                <c:pt idx="7">
                  <c:v>0.3075</c:v>
                </c:pt>
                <c:pt idx="8">
                  <c:v>0.36687500000000006</c:v>
                </c:pt>
                <c:pt idx="9">
                  <c:v>0.43000000000000005</c:v>
                </c:pt>
                <c:pt idx="10">
                  <c:v>0.48625000000000007</c:v>
                </c:pt>
                <c:pt idx="11">
                  <c:v>0.53537500000000005</c:v>
                </c:pt>
                <c:pt idx="12">
                  <c:v>0.54775000000000007</c:v>
                </c:pt>
                <c:pt idx="13">
                  <c:v>0.62100000000000011</c:v>
                </c:pt>
                <c:pt idx="14">
                  <c:v>0.70900000000000007</c:v>
                </c:pt>
                <c:pt idx="15">
                  <c:v>0.74137500000000012</c:v>
                </c:pt>
                <c:pt idx="16">
                  <c:v>0.76687500000000008</c:v>
                </c:pt>
                <c:pt idx="17">
                  <c:v>0.80675000000000008</c:v>
                </c:pt>
                <c:pt idx="18">
                  <c:v>0.84550000000000014</c:v>
                </c:pt>
                <c:pt idx="19">
                  <c:v>0.87737500000000013</c:v>
                </c:pt>
                <c:pt idx="20">
                  <c:v>0.90325000000000011</c:v>
                </c:pt>
                <c:pt idx="21">
                  <c:v>0.92725000000000013</c:v>
                </c:pt>
                <c:pt idx="22">
                  <c:v>0.95425000000000004</c:v>
                </c:pt>
                <c:pt idx="23">
                  <c:v>0.97</c:v>
                </c:pt>
                <c:pt idx="24">
                  <c:v>0.98087500000000005</c:v>
                </c:pt>
                <c:pt idx="25">
                  <c:v>0.98987500000000006</c:v>
                </c:pt>
                <c:pt idx="26">
                  <c:v>0.99775000000000003</c:v>
                </c:pt>
              </c:numCache>
            </c:numRef>
          </c:yVal>
          <c:smooth val="0"/>
        </c:ser>
        <c:dLbls>
          <c:showLegendKey val="0"/>
          <c:showVal val="0"/>
          <c:showCatName val="0"/>
          <c:showSerName val="0"/>
          <c:showPercent val="0"/>
          <c:showBubbleSize val="0"/>
        </c:dLbls>
        <c:axId val="154996736"/>
        <c:axId val="155000192"/>
      </c:scatterChart>
      <c:valAx>
        <c:axId val="154996736"/>
        <c:scaling>
          <c:orientation val="minMax"/>
        </c:scaling>
        <c:delete val="0"/>
        <c:axPos val="b"/>
        <c:title>
          <c:tx>
            <c:rich>
              <a:bodyPr/>
              <a:lstStyle/>
              <a:p>
                <a:pPr>
                  <a:defRPr sz="1200"/>
                </a:pPr>
                <a:r>
                  <a:rPr lang="en-US" sz="1200"/>
                  <a:t>Millions of 2014 Present Value Dollars</a:t>
                </a:r>
              </a:p>
            </c:rich>
          </c:tx>
          <c:overlay val="0"/>
        </c:title>
        <c:numFmt formatCode="&quot;$&quot;#,##0" sourceLinked="0"/>
        <c:majorTickMark val="out"/>
        <c:minorTickMark val="none"/>
        <c:tickLblPos val="nextTo"/>
        <c:txPr>
          <a:bodyPr/>
          <a:lstStyle/>
          <a:p>
            <a:pPr>
              <a:defRPr sz="1200"/>
            </a:pPr>
            <a:endParaRPr lang="en-US"/>
          </a:p>
        </c:txPr>
        <c:crossAx val="155000192"/>
        <c:crosses val="autoZero"/>
        <c:crossBetween val="midCat"/>
      </c:valAx>
      <c:valAx>
        <c:axId val="155000192"/>
        <c:scaling>
          <c:orientation val="minMax"/>
          <c:max val="1"/>
        </c:scaling>
        <c:delete val="0"/>
        <c:axPos val="l"/>
        <c:majorGridlines/>
        <c:title>
          <c:tx>
            <c:rich>
              <a:bodyPr rot="-5400000" vert="horz"/>
              <a:lstStyle/>
              <a:p>
                <a:pPr>
                  <a:defRPr sz="1200"/>
                </a:pPr>
                <a:r>
                  <a:rPr lang="en-US" sz="1200"/>
                  <a:t>Cumulative Probability- %</a:t>
                </a:r>
              </a:p>
            </c:rich>
          </c:tx>
          <c:overlay val="0"/>
        </c:title>
        <c:numFmt formatCode="0%" sourceLinked="1"/>
        <c:majorTickMark val="out"/>
        <c:minorTickMark val="none"/>
        <c:tickLblPos val="low"/>
        <c:txPr>
          <a:bodyPr/>
          <a:lstStyle/>
          <a:p>
            <a:pPr>
              <a:defRPr sz="1200"/>
            </a:pPr>
            <a:endParaRPr lang="en-US"/>
          </a:p>
        </c:txPr>
        <c:crossAx val="154996736"/>
        <c:crosses val="autoZero"/>
        <c:crossBetween val="midCat"/>
      </c:valAx>
      <c:spPr>
        <a:ln>
          <a:solidFill>
            <a:schemeClr val="tx1"/>
          </a:solidFill>
        </a:ln>
      </c:spPr>
    </c:plotArea>
    <c:legend>
      <c:legendPos val="b"/>
      <c:layout>
        <c:manualLayout>
          <c:xMode val="edge"/>
          <c:yMode val="edge"/>
          <c:x val="9.9338813417553587E-2"/>
          <c:y val="0.87319761277949182"/>
          <c:w val="0.86432603616855586"/>
          <c:h val="0.11469951278783042"/>
        </c:manualLayout>
      </c:layout>
      <c:overlay val="0"/>
      <c:txPr>
        <a:bodyPr/>
        <a:lstStyle/>
        <a:p>
          <a:pPr>
            <a:defRPr sz="1200"/>
          </a:pPr>
          <a:endParaRPr lang="en-US"/>
        </a:p>
      </c:txPr>
    </c:legend>
    <c:plotVisOnly val="1"/>
    <c:dispBlanksAs val="gap"/>
    <c:showDLblsOverMax val="0"/>
  </c:chart>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769357404886875E-2"/>
          <c:y val="2.6490059899609612E-2"/>
          <c:w val="0.87117430345211544"/>
          <c:h val="0.76245904401685161"/>
        </c:manualLayout>
      </c:layout>
      <c:scatterChart>
        <c:scatterStyle val="lineMarker"/>
        <c:varyColors val="0"/>
        <c:ser>
          <c:idx val="0"/>
          <c:order val="0"/>
          <c:tx>
            <c:strRef>
              <c:f>'50 Year Data'!$J$2</c:f>
              <c:strCache>
                <c:ptCount val="1"/>
                <c:pt idx="0">
                  <c:v>14- K19/C25/750MW (WPS Sale &amp;Inv)</c:v>
                </c:pt>
              </c:strCache>
            </c:strRef>
          </c:tx>
          <c:spPr>
            <a:ln>
              <a:solidFill>
                <a:srgbClr val="6E9FD0"/>
              </a:solidFill>
            </a:ln>
          </c:spPr>
          <c:marker>
            <c:symbol val="none"/>
          </c:marker>
          <c:xVal>
            <c:numRef>
              <c:f>'50 Year Data'!$J$4:$J$30</c:f>
              <c:numCache>
                <c:formatCode>General</c:formatCode>
                <c:ptCount val="27"/>
                <c:pt idx="0">
                  <c:v>-4723.3382915322672</c:v>
                </c:pt>
                <c:pt idx="1">
                  <c:v>-3942.7994861169432</c:v>
                </c:pt>
                <c:pt idx="2">
                  <c:v>-3854.0065234162112</c:v>
                </c:pt>
                <c:pt idx="3">
                  <c:v>-3100.842037074518</c:v>
                </c:pt>
                <c:pt idx="4">
                  <c:v>-2955.6511021196989</c:v>
                </c:pt>
                <c:pt idx="5">
                  <c:v>-2807.9083025637833</c:v>
                </c:pt>
                <c:pt idx="6">
                  <c:v>-2171.6988249093233</c:v>
                </c:pt>
                <c:pt idx="7">
                  <c:v>-2106.7184483446727</c:v>
                </c:pt>
                <c:pt idx="8">
                  <c:v>-1933.8396441660639</c:v>
                </c:pt>
                <c:pt idx="9">
                  <c:v>-1419.0577280192119</c:v>
                </c:pt>
                <c:pt idx="10">
                  <c:v>-1405.6798644436203</c:v>
                </c:pt>
                <c:pt idx="11">
                  <c:v>-1115.6632666480637</c:v>
                </c:pt>
                <c:pt idx="12">
                  <c:v>-1009.1873187859956</c:v>
                </c:pt>
                <c:pt idx="13">
                  <c:v>-652.51537810192531</c:v>
                </c:pt>
                <c:pt idx="14">
                  <c:v>-331.71098943768857</c:v>
                </c:pt>
                <c:pt idx="15">
                  <c:v>-238.08474373265562</c:v>
                </c:pt>
                <c:pt idx="16">
                  <c:v>514.48701480652517</c:v>
                </c:pt>
                <c:pt idx="17">
                  <c:v>830.80051668563897</c:v>
                </c:pt>
                <c:pt idx="18">
                  <c:v>1125.5040205624473</c:v>
                </c:pt>
                <c:pt idx="19">
                  <c:v>1553.3265664156952</c:v>
                </c:pt>
                <c:pt idx="20">
                  <c:v>1878.6685069041393</c:v>
                </c:pt>
                <c:pt idx="21">
                  <c:v>2240.9872867411573</c:v>
                </c:pt>
                <c:pt idx="22">
                  <c:v>3045.6708998125914</c:v>
                </c:pt>
                <c:pt idx="23">
                  <c:v>3203.7159332910751</c:v>
                </c:pt>
                <c:pt idx="24">
                  <c:v>5411.8529055361996</c:v>
                </c:pt>
                <c:pt idx="25">
                  <c:v>6096.3176998684685</c:v>
                </c:pt>
                <c:pt idx="26">
                  <c:v>7251.4187806644914</c:v>
                </c:pt>
              </c:numCache>
            </c:numRef>
          </c:xVal>
          <c:yVal>
            <c:numRef>
              <c:f>'50 Year Data'!$L$4:$L$30</c:f>
              <c:numCache>
                <c:formatCode>General</c:formatCode>
                <c:ptCount val="27"/>
                <c:pt idx="0">
                  <c:v>1.575E-2</c:v>
                </c:pt>
                <c:pt idx="1">
                  <c:v>5.7749999999999996E-2</c:v>
                </c:pt>
                <c:pt idx="2">
                  <c:v>0.10649999999999998</c:v>
                </c:pt>
                <c:pt idx="3">
                  <c:v>0.16650000000000001</c:v>
                </c:pt>
                <c:pt idx="4">
                  <c:v>0.232875</c:v>
                </c:pt>
                <c:pt idx="5">
                  <c:v>0.27225000000000005</c:v>
                </c:pt>
                <c:pt idx="6">
                  <c:v>0.33087500000000003</c:v>
                </c:pt>
                <c:pt idx="7">
                  <c:v>0.38575000000000004</c:v>
                </c:pt>
                <c:pt idx="8">
                  <c:v>0.40750000000000008</c:v>
                </c:pt>
                <c:pt idx="9">
                  <c:v>0.43375000000000008</c:v>
                </c:pt>
                <c:pt idx="10">
                  <c:v>0.48625000000000013</c:v>
                </c:pt>
                <c:pt idx="11">
                  <c:v>0.53537500000000005</c:v>
                </c:pt>
                <c:pt idx="12">
                  <c:v>0.56250000000000011</c:v>
                </c:pt>
                <c:pt idx="13">
                  <c:v>0.65050000000000008</c:v>
                </c:pt>
                <c:pt idx="14">
                  <c:v>0.73237500000000022</c:v>
                </c:pt>
                <c:pt idx="15">
                  <c:v>0.75000000000000011</c:v>
                </c:pt>
                <c:pt idx="16">
                  <c:v>0.78200000000000014</c:v>
                </c:pt>
                <c:pt idx="17">
                  <c:v>0.8147500000000002</c:v>
                </c:pt>
                <c:pt idx="18">
                  <c:v>0.83125000000000016</c:v>
                </c:pt>
                <c:pt idx="19">
                  <c:v>0.85487500000000016</c:v>
                </c:pt>
                <c:pt idx="20">
                  <c:v>0.88600000000000023</c:v>
                </c:pt>
                <c:pt idx="21">
                  <c:v>0.92537500000000017</c:v>
                </c:pt>
                <c:pt idx="22">
                  <c:v>0.95350000000000013</c:v>
                </c:pt>
                <c:pt idx="23">
                  <c:v>0.96925000000000017</c:v>
                </c:pt>
                <c:pt idx="24">
                  <c:v>0.98087500000000016</c:v>
                </c:pt>
                <c:pt idx="25">
                  <c:v>0.98987500000000017</c:v>
                </c:pt>
                <c:pt idx="26">
                  <c:v>0.99775000000000014</c:v>
                </c:pt>
              </c:numCache>
            </c:numRef>
          </c:yVal>
          <c:smooth val="0"/>
        </c:ser>
        <c:ser>
          <c:idx val="2"/>
          <c:order val="1"/>
          <c:tx>
            <c:v>All Gas (LCA Base Case)</c:v>
          </c:tx>
          <c:spPr>
            <a:ln>
              <a:solidFill>
                <a:srgbClr val="990033"/>
              </a:solidFill>
              <a:prstDash val="sysDot"/>
            </a:ln>
          </c:spPr>
          <c:marker>
            <c:symbol val="none"/>
          </c:marker>
          <c:xVal>
            <c:numRef>
              <c:f>'All Gas'!$B$6:$B$32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'All Gas'!$D$6:$D$32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2"/>
          <c:tx>
            <c:strRef>
              <c:f>'50 Year Data'!$A$2</c:f>
              <c:strCache>
                <c:ptCount val="1"/>
                <c:pt idx="0">
                  <c:v>4- K19/Gas24/250MW</c:v>
                </c:pt>
              </c:strCache>
            </c:strRef>
          </c:tx>
          <c:spPr>
            <a:ln>
              <a:solidFill>
                <a:srgbClr val="BFBFBF"/>
              </a:solidFill>
            </a:ln>
          </c:spPr>
          <c:marker>
            <c:symbol val="none"/>
          </c:marker>
          <c:xVal>
            <c:numRef>
              <c:f>'50 Year Data'!$A$4:$A$30</c:f>
              <c:numCache>
                <c:formatCode>General</c:formatCode>
                <c:ptCount val="27"/>
                <c:pt idx="0">
                  <c:v>-1801.6973938498804</c:v>
                </c:pt>
                <c:pt idx="1">
                  <c:v>-1383.7891263198849</c:v>
                </c:pt>
                <c:pt idx="2">
                  <c:v>-1326.9698613864248</c:v>
                </c:pt>
                <c:pt idx="3">
                  <c:v>-912.58901374579091</c:v>
                </c:pt>
                <c:pt idx="4">
                  <c:v>-871.7253002726643</c:v>
                </c:pt>
                <c:pt idx="5">
                  <c:v>-865.64429166417949</c:v>
                </c:pt>
                <c:pt idx="6">
                  <c:v>-466.39375629402275</c:v>
                </c:pt>
                <c:pt idx="7">
                  <c:v>-446.1557113218928</c:v>
                </c:pt>
                <c:pt idx="8">
                  <c:v>-390.53003107916538</c:v>
                </c:pt>
                <c:pt idx="9">
                  <c:v>-59.180028264098837</c:v>
                </c:pt>
                <c:pt idx="10">
                  <c:v>-58.246959681318913</c:v>
                </c:pt>
                <c:pt idx="11">
                  <c:v>77.641900214789302</c:v>
                </c:pt>
                <c:pt idx="12">
                  <c:v>124.97393023176801</c:v>
                </c:pt>
                <c:pt idx="13">
                  <c:v>355.20081937653549</c:v>
                </c:pt>
                <c:pt idx="14">
                  <c:v>471.7005678313044</c:v>
                </c:pt>
                <c:pt idx="15">
                  <c:v>544.46251057405607</c:v>
                </c:pt>
                <c:pt idx="16">
                  <c:v>877.25980204315783</c:v>
                </c:pt>
                <c:pt idx="17">
                  <c:v>1068.2601221107366</c:v>
                </c:pt>
                <c:pt idx="18">
                  <c:v>1273.5912022025504</c:v>
                </c:pt>
                <c:pt idx="19">
                  <c:v>1396.0797001869569</c:v>
                </c:pt>
                <c:pt idx="20">
                  <c:v>1687.9720498431857</c:v>
                </c:pt>
                <c:pt idx="21">
                  <c:v>1804.2264967996634</c:v>
                </c:pt>
                <c:pt idx="22">
                  <c:v>2185.306058657879</c:v>
                </c:pt>
                <c:pt idx="23">
                  <c:v>2210.0310325098089</c:v>
                </c:pt>
                <c:pt idx="24">
                  <c:v>3381.6645377285095</c:v>
                </c:pt>
                <c:pt idx="25">
                  <c:v>3788.4382821765271</c:v>
                </c:pt>
                <c:pt idx="26">
                  <c:v>4308.173393782612</c:v>
                </c:pt>
              </c:numCache>
            </c:numRef>
          </c:xVal>
          <c:yVal>
            <c:numRef>
              <c:f>'50 Year Data'!$C$4:$C$30</c:f>
              <c:numCache>
                <c:formatCode>General</c:formatCode>
                <c:ptCount val="27"/>
                <c:pt idx="0">
                  <c:v>1.575E-2</c:v>
                </c:pt>
                <c:pt idx="1">
                  <c:v>5.7749999999999996E-2</c:v>
                </c:pt>
                <c:pt idx="2">
                  <c:v>0.10649999999999998</c:v>
                </c:pt>
                <c:pt idx="3">
                  <c:v>0.16650000000000001</c:v>
                </c:pt>
                <c:pt idx="4">
                  <c:v>0.21450000000000002</c:v>
                </c:pt>
                <c:pt idx="5">
                  <c:v>0.25387500000000002</c:v>
                </c:pt>
                <c:pt idx="6">
                  <c:v>0.28949999999999998</c:v>
                </c:pt>
                <c:pt idx="7">
                  <c:v>0.34437499999999999</c:v>
                </c:pt>
                <c:pt idx="8">
                  <c:v>0.40750000000000003</c:v>
                </c:pt>
                <c:pt idx="9">
                  <c:v>0.46375</c:v>
                </c:pt>
                <c:pt idx="10">
                  <c:v>0.51624999999999999</c:v>
                </c:pt>
                <c:pt idx="11">
                  <c:v>0.54674999999999996</c:v>
                </c:pt>
                <c:pt idx="12">
                  <c:v>0.57387499999999991</c:v>
                </c:pt>
                <c:pt idx="13">
                  <c:v>0.65049999999999997</c:v>
                </c:pt>
                <c:pt idx="14">
                  <c:v>0.72374999999999989</c:v>
                </c:pt>
                <c:pt idx="15">
                  <c:v>0.74137500000000001</c:v>
                </c:pt>
                <c:pt idx="16">
                  <c:v>0.78199999999999992</c:v>
                </c:pt>
                <c:pt idx="17">
                  <c:v>0.81474999999999997</c:v>
                </c:pt>
                <c:pt idx="18">
                  <c:v>0.83124999999999993</c:v>
                </c:pt>
                <c:pt idx="19">
                  <c:v>0.85487499999999994</c:v>
                </c:pt>
                <c:pt idx="20">
                  <c:v>0.88600000000000001</c:v>
                </c:pt>
                <c:pt idx="21">
                  <c:v>0.92537499999999995</c:v>
                </c:pt>
                <c:pt idx="22">
                  <c:v>0.95424999999999993</c:v>
                </c:pt>
                <c:pt idx="23">
                  <c:v>0.96999999999999986</c:v>
                </c:pt>
                <c:pt idx="24">
                  <c:v>0.98087499999999994</c:v>
                </c:pt>
                <c:pt idx="25">
                  <c:v>0.98987499999999995</c:v>
                </c:pt>
                <c:pt idx="26">
                  <c:v>0.99774999999999991</c:v>
                </c:pt>
              </c:numCache>
            </c:numRef>
          </c:yVal>
          <c:smooth val="0"/>
        </c:ser>
        <c:ser>
          <c:idx val="3"/>
          <c:order val="3"/>
          <c:tx>
            <c:strRef>
              <c:f>'50 Year Data'!$D$2</c:f>
              <c:strCache>
                <c:ptCount val="1"/>
                <c:pt idx="0">
                  <c:v>5- K19/Gas25/750MW (WPS Sale &amp; Inv)</c:v>
                </c:pt>
              </c:strCache>
            </c:strRef>
          </c:tx>
          <c:marker>
            <c:symbol val="none"/>
          </c:marker>
          <c:xVal>
            <c:numRef>
              <c:f>'50 Year Data'!$D$4:$D$30</c:f>
              <c:numCache>
                <c:formatCode>0</c:formatCode>
                <c:ptCount val="27"/>
                <c:pt idx="0">
                  <c:v>-1736.8738547911644</c:v>
                </c:pt>
                <c:pt idx="1">
                  <c:v>-1298.2261691073636</c:v>
                </c:pt>
                <c:pt idx="2">
                  <c:v>-1185.1209343013825</c:v>
                </c:pt>
                <c:pt idx="3">
                  <c:v>-1082.8455891533836</c:v>
                </c:pt>
                <c:pt idx="4">
                  <c:v>-779.62593065389137</c:v>
                </c:pt>
                <c:pt idx="5">
                  <c:v>-769.01633551588384</c:v>
                </c:pt>
                <c:pt idx="6">
                  <c:v>-642.61759065729029</c:v>
                </c:pt>
                <c:pt idx="7">
                  <c:v>-407.2675361087654</c:v>
                </c:pt>
                <c:pt idx="8">
                  <c:v>-283.40190939370768</c:v>
                </c:pt>
                <c:pt idx="9">
                  <c:v>-256.14728907355038</c:v>
                </c:pt>
                <c:pt idx="10">
                  <c:v>-209.87380156623112</c:v>
                </c:pt>
                <c:pt idx="11">
                  <c:v>-112.28356671435904</c:v>
                </c:pt>
                <c:pt idx="12">
                  <c:v>32.96046238732697</c:v>
                </c:pt>
                <c:pt idx="13">
                  <c:v>132.70268939179368</c:v>
                </c:pt>
                <c:pt idx="14">
                  <c:v>167.27971988343961</c:v>
                </c:pt>
                <c:pt idx="15">
                  <c:v>563.29448633025913</c:v>
                </c:pt>
                <c:pt idx="16">
                  <c:v>644.9932792700456</c:v>
                </c:pt>
                <c:pt idx="17">
                  <c:v>645.57173583412714</c:v>
                </c:pt>
                <c:pt idx="18">
                  <c:v>661.04506946547463</c:v>
                </c:pt>
                <c:pt idx="19">
                  <c:v>1061.0978780555456</c:v>
                </c:pt>
                <c:pt idx="20">
                  <c:v>1131.6216474093326</c:v>
                </c:pt>
                <c:pt idx="21">
                  <c:v>1508.7751688590015</c:v>
                </c:pt>
                <c:pt idx="22">
                  <c:v>1573.9669244978809</c:v>
                </c:pt>
                <c:pt idx="23">
                  <c:v>1874.8233345396898</c:v>
                </c:pt>
                <c:pt idx="24">
                  <c:v>2549.6412464002133</c:v>
                </c:pt>
                <c:pt idx="25">
                  <c:v>2925.4217156851951</c:v>
                </c:pt>
                <c:pt idx="26">
                  <c:v>3408.9746493606908</c:v>
                </c:pt>
              </c:numCache>
            </c:numRef>
          </c:xVal>
          <c:yVal>
            <c:numRef>
              <c:f>'50 Year Data'!$F$4:$F$30</c:f>
              <c:numCache>
                <c:formatCode>0%</c:formatCode>
                <c:ptCount val="27"/>
                <c:pt idx="0">
                  <c:v>1.575E-2</c:v>
                </c:pt>
                <c:pt idx="1">
                  <c:v>5.7749999999999996E-2</c:v>
                </c:pt>
                <c:pt idx="2">
                  <c:v>0.10649999999999998</c:v>
                </c:pt>
                <c:pt idx="3">
                  <c:v>0.15787499999999999</c:v>
                </c:pt>
                <c:pt idx="4">
                  <c:v>0.19725000000000001</c:v>
                </c:pt>
                <c:pt idx="5">
                  <c:v>0.24525</c:v>
                </c:pt>
                <c:pt idx="6">
                  <c:v>0.33087500000000003</c:v>
                </c:pt>
                <c:pt idx="7">
                  <c:v>0.38687500000000002</c:v>
                </c:pt>
                <c:pt idx="8">
                  <c:v>0.436</c:v>
                </c:pt>
                <c:pt idx="9">
                  <c:v>0.49225000000000002</c:v>
                </c:pt>
                <c:pt idx="10">
                  <c:v>0.51400000000000001</c:v>
                </c:pt>
                <c:pt idx="11">
                  <c:v>0.53999999999999992</c:v>
                </c:pt>
                <c:pt idx="12">
                  <c:v>0.57237499999999997</c:v>
                </c:pt>
                <c:pt idx="13">
                  <c:v>0.65424999999999989</c:v>
                </c:pt>
                <c:pt idx="14">
                  <c:v>0.73424999999999985</c:v>
                </c:pt>
                <c:pt idx="15">
                  <c:v>0.75074999999999981</c:v>
                </c:pt>
                <c:pt idx="16">
                  <c:v>0.76724999999999977</c:v>
                </c:pt>
                <c:pt idx="17">
                  <c:v>0.80599999999999972</c:v>
                </c:pt>
                <c:pt idx="18">
                  <c:v>0.83799999999999975</c:v>
                </c:pt>
                <c:pt idx="19">
                  <c:v>0.86124999999999985</c:v>
                </c:pt>
                <c:pt idx="20">
                  <c:v>0.89237499999999981</c:v>
                </c:pt>
                <c:pt idx="21">
                  <c:v>0.92537499999999984</c:v>
                </c:pt>
                <c:pt idx="22">
                  <c:v>0.95349999999999979</c:v>
                </c:pt>
                <c:pt idx="23">
                  <c:v>0.96924999999999983</c:v>
                </c:pt>
                <c:pt idx="24">
                  <c:v>0.98087499999999983</c:v>
                </c:pt>
                <c:pt idx="25">
                  <c:v>0.98987499999999984</c:v>
                </c:pt>
                <c:pt idx="26">
                  <c:v>0.9977499999999998</c:v>
                </c:pt>
              </c:numCache>
            </c:numRef>
          </c:yVal>
          <c:smooth val="0"/>
        </c:ser>
        <c:ser>
          <c:idx val="4"/>
          <c:order val="4"/>
          <c:tx>
            <c:strRef>
              <c:f>'50 Year Data'!$G$2</c:f>
              <c:strCache>
                <c:ptCount val="1"/>
                <c:pt idx="0">
                  <c:v>6- K19/Gas31/750MW</c:v>
                </c:pt>
              </c:strCache>
            </c:strRef>
          </c:tx>
          <c:spPr>
            <a:ln>
              <a:solidFill>
                <a:srgbClr val="333399"/>
              </a:solidFill>
            </a:ln>
          </c:spPr>
          <c:marker>
            <c:symbol val="none"/>
          </c:marker>
          <c:xVal>
            <c:numRef>
              <c:f>'50 Year Data'!$G$4:$G$30</c:f>
              <c:numCache>
                <c:formatCode>General</c:formatCode>
                <c:ptCount val="27"/>
                <c:pt idx="0">
                  <c:v>-2110.1693207505095</c:v>
                </c:pt>
                <c:pt idx="1">
                  <c:v>-1675.8273771040272</c:v>
                </c:pt>
                <c:pt idx="2">
                  <c:v>-1627.7255746277015</c:v>
                </c:pt>
                <c:pt idx="3">
                  <c:v>-1208.4685789436799</c:v>
                </c:pt>
                <c:pt idx="4">
                  <c:v>-1159.7965939912469</c:v>
                </c:pt>
                <c:pt idx="5">
                  <c:v>-1129.4545079708191</c:v>
                </c:pt>
                <c:pt idx="6">
                  <c:v>-745.98272930591247</c:v>
                </c:pt>
                <c:pt idx="7">
                  <c:v>-693.53225151204288</c:v>
                </c:pt>
                <c:pt idx="8">
                  <c:v>-692.01335968353487</c:v>
                </c:pt>
                <c:pt idx="9">
                  <c:v>-353.51965325804122</c:v>
                </c:pt>
                <c:pt idx="10">
                  <c:v>-323.64871593517273</c:v>
                </c:pt>
                <c:pt idx="11">
                  <c:v>-165.76768290980726</c:v>
                </c:pt>
                <c:pt idx="12">
                  <c:v>-124.360817354755</c:v>
                </c:pt>
                <c:pt idx="13">
                  <c:v>95.608279748854784</c:v>
                </c:pt>
                <c:pt idx="14">
                  <c:v>153.85069674694114</c:v>
                </c:pt>
                <c:pt idx="15">
                  <c:v>311.56143910402261</c:v>
                </c:pt>
                <c:pt idx="16">
                  <c:v>612.06349900899158</c:v>
                </c:pt>
                <c:pt idx="17">
                  <c:v>839.32600770625822</c:v>
                </c:pt>
                <c:pt idx="18">
                  <c:v>1011.307470169952</c:v>
                </c:pt>
                <c:pt idx="19">
                  <c:v>1131.6721414697568</c:v>
                </c:pt>
                <c:pt idx="20">
                  <c:v>1430.5644658539763</c:v>
                </c:pt>
                <c:pt idx="21">
                  <c:v>1524.1352175176235</c:v>
                </c:pt>
                <c:pt idx="22">
                  <c:v>1901.9410629472477</c:v>
                </c:pt>
                <c:pt idx="23">
                  <c:v>1947.0196851141175</c:v>
                </c:pt>
                <c:pt idx="24">
                  <c:v>3091.0879525933633</c:v>
                </c:pt>
                <c:pt idx="25">
                  <c:v>3482.1779764765442</c:v>
                </c:pt>
                <c:pt idx="26">
                  <c:v>3979.3359105749873</c:v>
                </c:pt>
              </c:numCache>
            </c:numRef>
          </c:xVal>
          <c:yVal>
            <c:numRef>
              <c:f>'50 Year Data'!$I$4:$I$30</c:f>
              <c:numCache>
                <c:formatCode>General</c:formatCode>
                <c:ptCount val="27"/>
                <c:pt idx="0">
                  <c:v>1.575E-2</c:v>
                </c:pt>
                <c:pt idx="1">
                  <c:v>5.7749999999999996E-2</c:v>
                </c:pt>
                <c:pt idx="2">
                  <c:v>0.10649999999999998</c:v>
                </c:pt>
                <c:pt idx="3">
                  <c:v>0.16650000000000001</c:v>
                </c:pt>
                <c:pt idx="4">
                  <c:v>0.21450000000000002</c:v>
                </c:pt>
                <c:pt idx="5">
                  <c:v>0.25387500000000002</c:v>
                </c:pt>
                <c:pt idx="6">
                  <c:v>0.28949999999999998</c:v>
                </c:pt>
                <c:pt idx="7">
                  <c:v>0.34437499999999999</c:v>
                </c:pt>
                <c:pt idx="8">
                  <c:v>0.40750000000000003</c:v>
                </c:pt>
                <c:pt idx="9">
                  <c:v>0.43374999999999997</c:v>
                </c:pt>
                <c:pt idx="10">
                  <c:v>0.48625000000000002</c:v>
                </c:pt>
                <c:pt idx="11">
                  <c:v>0.54674999999999996</c:v>
                </c:pt>
                <c:pt idx="12">
                  <c:v>0.57387499999999991</c:v>
                </c:pt>
                <c:pt idx="13">
                  <c:v>0.65049999999999997</c:v>
                </c:pt>
                <c:pt idx="14">
                  <c:v>0.72374999999999989</c:v>
                </c:pt>
                <c:pt idx="15">
                  <c:v>0.74137500000000001</c:v>
                </c:pt>
                <c:pt idx="16">
                  <c:v>0.78199999999999992</c:v>
                </c:pt>
                <c:pt idx="17">
                  <c:v>0.81474999999999997</c:v>
                </c:pt>
                <c:pt idx="18">
                  <c:v>0.83124999999999993</c:v>
                </c:pt>
                <c:pt idx="19">
                  <c:v>0.85487499999999994</c:v>
                </c:pt>
                <c:pt idx="20">
                  <c:v>0.88600000000000001</c:v>
                </c:pt>
                <c:pt idx="21">
                  <c:v>0.92537499999999995</c:v>
                </c:pt>
                <c:pt idx="22">
                  <c:v>0.95424999999999993</c:v>
                </c:pt>
                <c:pt idx="23">
                  <c:v>0.96999999999999986</c:v>
                </c:pt>
                <c:pt idx="24">
                  <c:v>0.98087499999999994</c:v>
                </c:pt>
                <c:pt idx="25">
                  <c:v>0.98987499999999995</c:v>
                </c:pt>
                <c:pt idx="26">
                  <c:v>0.99774999999999991</c:v>
                </c:pt>
              </c:numCache>
            </c:numRef>
          </c:yVal>
          <c:smooth val="0"/>
        </c:ser>
        <c:dLbls>
          <c:showLegendKey val="0"/>
          <c:showVal val="0"/>
          <c:showCatName val="0"/>
          <c:showSerName val="0"/>
          <c:showPercent val="0"/>
          <c:showBubbleSize val="0"/>
        </c:dLbls>
        <c:axId val="158442624"/>
        <c:axId val="158444928"/>
      </c:scatterChart>
      <c:valAx>
        <c:axId val="158442624"/>
        <c:scaling>
          <c:orientation val="minMax"/>
        </c:scaling>
        <c:delete val="0"/>
        <c:axPos val="b"/>
        <c:title>
          <c:tx>
            <c:rich>
              <a:bodyPr/>
              <a:lstStyle/>
              <a:p>
                <a:pPr>
                  <a:defRPr sz="1200"/>
                </a:pPr>
                <a:r>
                  <a:rPr lang="en-US" sz="1200"/>
                  <a:t>Millions of 2014 Present Value Dollars</a:t>
                </a:r>
              </a:p>
            </c:rich>
          </c:tx>
          <c:overlay val="0"/>
        </c:title>
        <c:numFmt formatCode="&quot;$&quot;#,##0" sourceLinked="0"/>
        <c:majorTickMark val="out"/>
        <c:minorTickMark val="none"/>
        <c:tickLblPos val="nextTo"/>
        <c:txPr>
          <a:bodyPr/>
          <a:lstStyle/>
          <a:p>
            <a:pPr>
              <a:defRPr sz="1200"/>
            </a:pPr>
            <a:endParaRPr lang="en-US"/>
          </a:p>
        </c:txPr>
        <c:crossAx val="158444928"/>
        <c:crosses val="autoZero"/>
        <c:crossBetween val="midCat"/>
      </c:valAx>
      <c:valAx>
        <c:axId val="158444928"/>
        <c:scaling>
          <c:orientation val="minMax"/>
          <c:max val="1"/>
        </c:scaling>
        <c:delete val="0"/>
        <c:axPos val="l"/>
        <c:majorGridlines/>
        <c:title>
          <c:tx>
            <c:rich>
              <a:bodyPr rot="-5400000" vert="horz"/>
              <a:lstStyle/>
              <a:p>
                <a:pPr>
                  <a:defRPr sz="1200"/>
                </a:pPr>
                <a:r>
                  <a:rPr lang="en-US" sz="1200"/>
                  <a:t>Cumulative Probability- %</a:t>
                </a:r>
              </a:p>
            </c:rich>
          </c:tx>
          <c:overlay val="0"/>
        </c:title>
        <c:numFmt formatCode="0%" sourceLinked="0"/>
        <c:majorTickMark val="out"/>
        <c:minorTickMark val="none"/>
        <c:tickLblPos val="low"/>
        <c:txPr>
          <a:bodyPr/>
          <a:lstStyle/>
          <a:p>
            <a:pPr>
              <a:defRPr sz="1200"/>
            </a:pPr>
            <a:endParaRPr lang="en-US"/>
          </a:p>
        </c:txPr>
        <c:crossAx val="158442624"/>
        <c:crosses val="autoZero"/>
        <c:crossBetween val="midCat"/>
      </c:valAx>
      <c:spPr>
        <a:ln>
          <a:solidFill>
            <a:schemeClr val="tx1"/>
          </a:solidFill>
        </a:ln>
      </c:spPr>
    </c:plotArea>
    <c:legend>
      <c:legendPos val="b"/>
      <c:layout>
        <c:manualLayout>
          <c:xMode val="edge"/>
          <c:yMode val="edge"/>
          <c:x val="9.3873611952352096E-2"/>
          <c:y val="0.87319761277949182"/>
          <c:w val="0.87672164056416024"/>
          <c:h val="0.11469951278783042"/>
        </c:manualLayout>
      </c:layout>
      <c:overlay val="0"/>
      <c:txPr>
        <a:bodyPr/>
        <a:lstStyle/>
        <a:p>
          <a:pPr>
            <a:defRPr sz="1200"/>
          </a:pPr>
          <a:endParaRPr lang="en-US"/>
        </a:p>
      </c:txPr>
    </c:legend>
    <c:plotVisOnly val="1"/>
    <c:dispBlanksAs val="gap"/>
    <c:showDLblsOverMax val="0"/>
  </c:chart>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91191479040731"/>
          <c:y val="2.6490059899609612E-2"/>
          <c:w val="0.85503174606659504"/>
          <c:h val="0.76448362820790983"/>
        </c:manualLayout>
      </c:layout>
      <c:scatterChart>
        <c:scatterStyle val="lineMarker"/>
        <c:varyColors val="0"/>
        <c:ser>
          <c:idx val="0"/>
          <c:order val="0"/>
          <c:tx>
            <c:strRef>
              <c:f>'78 Year Data'!$A$2</c:f>
              <c:strCache>
                <c:ptCount val="1"/>
                <c:pt idx="0">
                  <c:v>14- K19/C25/750MW (WPS Sale &amp;Inv)</c:v>
                </c:pt>
              </c:strCache>
            </c:strRef>
          </c:tx>
          <c:spPr>
            <a:ln>
              <a:solidFill>
                <a:srgbClr val="6E9FD0"/>
              </a:solidFill>
            </a:ln>
          </c:spPr>
          <c:marker>
            <c:symbol val="none"/>
          </c:marker>
          <c:xVal>
            <c:numRef>
              <c:f>'78 Year Data'!$A$4:$A$30</c:f>
              <c:numCache>
                <c:formatCode>0</c:formatCode>
                <c:ptCount val="27"/>
                <c:pt idx="0">
                  <c:v>-4442.1678406835208</c:v>
                </c:pt>
                <c:pt idx="1">
                  <c:v>-3676.8809414922066</c:v>
                </c:pt>
                <c:pt idx="2">
                  <c:v>-3226.2373164749533</c:v>
                </c:pt>
                <c:pt idx="3">
                  <c:v>-2554.5820548147321</c:v>
                </c:pt>
                <c:pt idx="4">
                  <c:v>-2502.889624458222</c:v>
                </c:pt>
                <c:pt idx="5">
                  <c:v>-2468.2524663016984</c:v>
                </c:pt>
                <c:pt idx="6">
                  <c:v>-1702.965567110386</c:v>
                </c:pt>
                <c:pt idx="7">
                  <c:v>-1360.023881871105</c:v>
                </c:pt>
                <c:pt idx="8">
                  <c:v>-580.66668043290974</c:v>
                </c:pt>
                <c:pt idx="9">
                  <c:v>-473.17242654070287</c:v>
                </c:pt>
                <c:pt idx="10">
                  <c:v>-434.49952074316116</c:v>
                </c:pt>
                <c:pt idx="11">
                  <c:v>-393.01509873456143</c:v>
                </c:pt>
                <c:pt idx="12">
                  <c:v>148.18854678078333</c:v>
                </c:pt>
                <c:pt idx="13">
                  <c:v>330.332593282169</c:v>
                </c:pt>
                <c:pt idx="14">
                  <c:v>330.78737844815259</c:v>
                </c:pt>
                <c:pt idx="15">
                  <c:v>1276.2290758938097</c:v>
                </c:pt>
                <c:pt idx="16">
                  <c:v>1453.0862651256284</c:v>
                </c:pt>
                <c:pt idx="17">
                  <c:v>1473.1983358692851</c:v>
                </c:pt>
                <c:pt idx="18">
                  <c:v>2563.863524895668</c:v>
                </c:pt>
                <c:pt idx="19">
                  <c:v>3287.2112169123975</c:v>
                </c:pt>
                <c:pt idx="20">
                  <c:v>4191.5035421012299</c:v>
                </c:pt>
                <c:pt idx="21">
                  <c:v>4430.0769594995108</c:v>
                </c:pt>
                <c:pt idx="22">
                  <c:v>4812.8645154227142</c:v>
                </c:pt>
                <c:pt idx="23">
                  <c:v>5940.9050445357425</c:v>
                </c:pt>
                <c:pt idx="24">
                  <c:v>9132.0845409022932</c:v>
                </c:pt>
                <c:pt idx="25">
                  <c:v>9753.445514223773</c:v>
                </c:pt>
                <c:pt idx="26">
                  <c:v>10881.486043336799</c:v>
                </c:pt>
              </c:numCache>
            </c:numRef>
          </c:xVal>
          <c:yVal>
            <c:numRef>
              <c:f>'78 Year Data'!$C$4:$C$30</c:f>
              <c:numCache>
                <c:formatCode>0%</c:formatCode>
                <c:ptCount val="27"/>
                <c:pt idx="0">
                  <c:v>1.575E-2</c:v>
                </c:pt>
                <c:pt idx="1">
                  <c:v>5.7749999999999996E-2</c:v>
                </c:pt>
                <c:pt idx="2">
                  <c:v>0.10649999999999998</c:v>
                </c:pt>
                <c:pt idx="3">
                  <c:v>0.13950000000000001</c:v>
                </c:pt>
                <c:pt idx="4">
                  <c:v>0.1875</c:v>
                </c:pt>
                <c:pt idx="5">
                  <c:v>0.25387499999999996</c:v>
                </c:pt>
                <c:pt idx="6">
                  <c:v>0.33087499999999992</c:v>
                </c:pt>
                <c:pt idx="7">
                  <c:v>0.39399999999999996</c:v>
                </c:pt>
                <c:pt idx="8">
                  <c:v>0.42824999999999991</c:v>
                </c:pt>
                <c:pt idx="9">
                  <c:v>0.45424999999999988</c:v>
                </c:pt>
                <c:pt idx="10">
                  <c:v>0.46887499999999993</c:v>
                </c:pt>
                <c:pt idx="11">
                  <c:v>0.5179999999999999</c:v>
                </c:pt>
                <c:pt idx="12">
                  <c:v>0.5704999999999999</c:v>
                </c:pt>
                <c:pt idx="13">
                  <c:v>0.65049999999999986</c:v>
                </c:pt>
                <c:pt idx="14">
                  <c:v>0.732375</c:v>
                </c:pt>
                <c:pt idx="15">
                  <c:v>0.74999999999999989</c:v>
                </c:pt>
                <c:pt idx="16">
                  <c:v>0.75974999999999993</c:v>
                </c:pt>
                <c:pt idx="17">
                  <c:v>0.79249999999999987</c:v>
                </c:pt>
                <c:pt idx="18">
                  <c:v>0.83124999999999993</c:v>
                </c:pt>
                <c:pt idx="19">
                  <c:v>0.86124999999999996</c:v>
                </c:pt>
                <c:pt idx="20">
                  <c:v>0.89237499999999992</c:v>
                </c:pt>
                <c:pt idx="21">
                  <c:v>0.91224999999999989</c:v>
                </c:pt>
                <c:pt idx="22">
                  <c:v>0.94037499999999996</c:v>
                </c:pt>
                <c:pt idx="23">
                  <c:v>0.96924999999999994</c:v>
                </c:pt>
                <c:pt idx="24">
                  <c:v>0.98087499999999994</c:v>
                </c:pt>
                <c:pt idx="25">
                  <c:v>0.98987499999999995</c:v>
                </c:pt>
                <c:pt idx="26">
                  <c:v>0.99774999999999991</c:v>
                </c:pt>
              </c:numCache>
            </c:numRef>
          </c:yVal>
          <c:smooth val="0"/>
        </c:ser>
        <c:ser>
          <c:idx val="2"/>
          <c:order val="1"/>
          <c:tx>
            <c:v>All Gas (LCA Base Case)</c:v>
          </c:tx>
          <c:spPr>
            <a:ln>
              <a:solidFill>
                <a:srgbClr val="990033"/>
              </a:solidFill>
              <a:prstDash val="sysDot"/>
            </a:ln>
          </c:spPr>
          <c:marker>
            <c:symbol val="none"/>
          </c:marker>
          <c:xVal>
            <c:numRef>
              <c:f>'All Gas'!$B$6:$B$32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'All Gas'!$D$6:$D$32</c:f>
              <c:numCache>
                <c:formatCode>0%</c:formatCode>
                <c:ptCount val="27"/>
                <c:pt idx="0">
                  <c:v>6.7499999999999999E-3</c:v>
                </c:pt>
                <c:pt idx="1">
                  <c:v>4.4549999999999999E-2</c:v>
                </c:pt>
                <c:pt idx="2">
                  <c:v>8.2350000000000007E-2</c:v>
                </c:pt>
                <c:pt idx="3">
                  <c:v>0.12015000000000001</c:v>
                </c:pt>
                <c:pt idx="4">
                  <c:v>0.15795000000000001</c:v>
                </c:pt>
                <c:pt idx="5">
                  <c:v>0.19575000000000001</c:v>
                </c:pt>
                <c:pt idx="6">
                  <c:v>0.23355000000000001</c:v>
                </c:pt>
                <c:pt idx="7">
                  <c:v>0.27134999999999998</c:v>
                </c:pt>
                <c:pt idx="8">
                  <c:v>0.30914999999999998</c:v>
                </c:pt>
                <c:pt idx="9">
                  <c:v>0.34694999999999998</c:v>
                </c:pt>
                <c:pt idx="10">
                  <c:v>0.38474999999999998</c:v>
                </c:pt>
                <c:pt idx="11">
                  <c:v>0.42254999999999998</c:v>
                </c:pt>
                <c:pt idx="12">
                  <c:v>0.46034999999999998</c:v>
                </c:pt>
                <c:pt idx="13">
                  <c:v>0.49814999999999998</c:v>
                </c:pt>
                <c:pt idx="14">
                  <c:v>0.53594999999999993</c:v>
                </c:pt>
                <c:pt idx="15">
                  <c:v>0.57374999999999998</c:v>
                </c:pt>
                <c:pt idx="16">
                  <c:v>0.61155000000000004</c:v>
                </c:pt>
                <c:pt idx="17">
                  <c:v>0.64935000000000009</c:v>
                </c:pt>
                <c:pt idx="18">
                  <c:v>0.68715000000000015</c:v>
                </c:pt>
                <c:pt idx="19">
                  <c:v>0.72495000000000021</c:v>
                </c:pt>
                <c:pt idx="20">
                  <c:v>0.76275000000000026</c:v>
                </c:pt>
                <c:pt idx="21">
                  <c:v>0.80055000000000032</c:v>
                </c:pt>
                <c:pt idx="22">
                  <c:v>0.83835000000000037</c:v>
                </c:pt>
                <c:pt idx="23">
                  <c:v>0.87615000000000043</c:v>
                </c:pt>
                <c:pt idx="24">
                  <c:v>0.91395000000000048</c:v>
                </c:pt>
                <c:pt idx="25">
                  <c:v>0.95175000000000054</c:v>
                </c:pt>
                <c:pt idx="26">
                  <c:v>0.9895500000000006</c:v>
                </c:pt>
              </c:numCache>
            </c:numRef>
          </c:yVal>
          <c:smooth val="0"/>
        </c:ser>
        <c:ser>
          <c:idx val="1"/>
          <c:order val="2"/>
          <c:tx>
            <c:strRef>
              <c:f>'78 Year Data'!$J$2</c:f>
              <c:strCache>
                <c:ptCount val="1"/>
                <c:pt idx="0">
                  <c:v>4- K19/Gas24/250MW</c:v>
                </c:pt>
              </c:strCache>
            </c:strRef>
          </c:tx>
          <c:spPr>
            <a:ln>
              <a:solidFill>
                <a:srgbClr val="BFBFBF"/>
              </a:solidFill>
            </a:ln>
          </c:spPr>
          <c:marker>
            <c:symbol val="none"/>
          </c:marker>
          <c:xVal>
            <c:numRef>
              <c:f>'78 Year Data'!$J$4:$J$30</c:f>
              <c:numCache>
                <c:formatCode>General</c:formatCode>
                <c:ptCount val="27"/>
                <c:pt idx="0">
                  <c:v>-1700.0871858945557</c:v>
                </c:pt>
                <c:pt idx="1">
                  <c:v>-1284.6753744879902</c:v>
                </c:pt>
                <c:pt idx="2">
                  <c:v>-1085.1795309933186</c:v>
                </c:pt>
                <c:pt idx="3">
                  <c:v>-774.86432342245826</c:v>
                </c:pt>
                <c:pt idx="4">
                  <c:v>-675.41973431915449</c:v>
                </c:pt>
                <c:pt idx="5">
                  <c:v>-663.09865804196761</c:v>
                </c:pt>
                <c:pt idx="6">
                  <c:v>-247.68684663540489</c:v>
                </c:pt>
                <c:pt idx="7">
                  <c:v>-157.61278370060654</c:v>
                </c:pt>
                <c:pt idx="8">
                  <c:v>185.1659046051991</c:v>
                </c:pt>
                <c:pt idx="9">
                  <c:v>262.12420443013298</c:v>
                </c:pt>
                <c:pt idx="10">
                  <c:v>375.11109875785132</c:v>
                </c:pt>
                <c:pt idx="11">
                  <c:v>423.51032947395061</c:v>
                </c:pt>
                <c:pt idx="12">
                  <c:v>583.72892472479998</c:v>
                </c:pt>
                <c:pt idx="13">
                  <c:v>784.87089543200909</c:v>
                </c:pt>
                <c:pt idx="14">
                  <c:v>838.92214088051287</c:v>
                </c:pt>
                <c:pt idx="15">
                  <c:v>1104.588873005966</c:v>
                </c:pt>
                <c:pt idx="16">
                  <c:v>1302.677846050557</c:v>
                </c:pt>
                <c:pt idx="17">
                  <c:v>1348.7331919460489</c:v>
                </c:pt>
                <c:pt idx="18">
                  <c:v>1918.7704703485588</c:v>
                </c:pt>
                <c:pt idx="19">
                  <c:v>2328.530267022717</c:v>
                </c:pt>
                <c:pt idx="20">
                  <c:v>2550.0932204118571</c:v>
                </c:pt>
                <c:pt idx="21">
                  <c:v>2846.337217641264</c:v>
                </c:pt>
                <c:pt idx="22">
                  <c:v>2948.6562405314517</c:v>
                </c:pt>
                <c:pt idx="23">
                  <c:v>3469.5161888126195</c:v>
                </c:pt>
                <c:pt idx="24">
                  <c:v>5074.5399763317337</c:v>
                </c:pt>
                <c:pt idx="25">
                  <c:v>5473.1029964513227</c:v>
                </c:pt>
                <c:pt idx="26">
                  <c:v>5993.962944732486</c:v>
                </c:pt>
              </c:numCache>
            </c:numRef>
          </c:xVal>
          <c:yVal>
            <c:numRef>
              <c:f>'78 Year Data'!$L$4:$L$30</c:f>
              <c:numCache>
                <c:formatCode>General</c:formatCode>
                <c:ptCount val="27"/>
                <c:pt idx="0">
                  <c:v>1.575E-2</c:v>
                </c:pt>
                <c:pt idx="1">
                  <c:v>5.7749999999999996E-2</c:v>
                </c:pt>
                <c:pt idx="2">
                  <c:v>0.10649999999999998</c:v>
                </c:pt>
                <c:pt idx="3">
                  <c:v>0.13950000000000001</c:v>
                </c:pt>
                <c:pt idx="4">
                  <c:v>0.1875</c:v>
                </c:pt>
                <c:pt idx="5">
                  <c:v>0.25387499999999996</c:v>
                </c:pt>
                <c:pt idx="6">
                  <c:v>0.33087499999999992</c:v>
                </c:pt>
                <c:pt idx="7">
                  <c:v>0.39399999999999996</c:v>
                </c:pt>
                <c:pt idx="8">
                  <c:v>0.4157499999999999</c:v>
                </c:pt>
                <c:pt idx="9">
                  <c:v>0.44174999999999992</c:v>
                </c:pt>
                <c:pt idx="10">
                  <c:v>0.50224999999999997</c:v>
                </c:pt>
                <c:pt idx="11">
                  <c:v>0.55137499999999995</c:v>
                </c:pt>
                <c:pt idx="12">
                  <c:v>0.57050000000000001</c:v>
                </c:pt>
                <c:pt idx="13">
                  <c:v>0.65049999999999997</c:v>
                </c:pt>
                <c:pt idx="14">
                  <c:v>0.732375</c:v>
                </c:pt>
                <c:pt idx="15">
                  <c:v>0.74999999999999989</c:v>
                </c:pt>
                <c:pt idx="16">
                  <c:v>0.78199999999999992</c:v>
                </c:pt>
                <c:pt idx="17">
                  <c:v>0.81474999999999997</c:v>
                </c:pt>
                <c:pt idx="18">
                  <c:v>0.83124999999999993</c:v>
                </c:pt>
                <c:pt idx="19">
                  <c:v>0.86124999999999996</c:v>
                </c:pt>
                <c:pt idx="20">
                  <c:v>0.89237499999999992</c:v>
                </c:pt>
                <c:pt idx="21">
                  <c:v>0.91224999999999989</c:v>
                </c:pt>
                <c:pt idx="22">
                  <c:v>0.94037499999999996</c:v>
                </c:pt>
                <c:pt idx="23">
                  <c:v>0.96924999999999994</c:v>
                </c:pt>
                <c:pt idx="24">
                  <c:v>0.98087499999999994</c:v>
                </c:pt>
                <c:pt idx="25">
                  <c:v>0.98987499999999995</c:v>
                </c:pt>
                <c:pt idx="26">
                  <c:v>0.99774999999999991</c:v>
                </c:pt>
              </c:numCache>
            </c:numRef>
          </c:yVal>
          <c:smooth val="0"/>
        </c:ser>
        <c:ser>
          <c:idx val="3"/>
          <c:order val="3"/>
          <c:tx>
            <c:strRef>
              <c:f>'78 Year Data'!$D$2</c:f>
              <c:strCache>
                <c:ptCount val="1"/>
                <c:pt idx="0">
                  <c:v>5- K19/Gas25/750MW (WPS Sale &amp; Inv)</c:v>
                </c:pt>
              </c:strCache>
            </c:strRef>
          </c:tx>
          <c:marker>
            <c:symbol val="none"/>
          </c:marker>
          <c:xVal>
            <c:numRef>
              <c:f>'78 Year Data'!$D$4:$D$30</c:f>
              <c:numCache>
                <c:formatCode>General</c:formatCode>
                <c:ptCount val="27"/>
                <c:pt idx="0">
                  <c:v>-1614.3117277088513</c:v>
                </c:pt>
                <c:pt idx="1">
                  <c:v>-1188.0928734089325</c:v>
                </c:pt>
                <c:pt idx="2">
                  <c:v>-904.53622252203604</c:v>
                </c:pt>
                <c:pt idx="3">
                  <c:v>-880.58644577378618</c:v>
                </c:pt>
                <c:pt idx="4">
                  <c:v>-680.07227348980905</c:v>
                </c:pt>
                <c:pt idx="5">
                  <c:v>-512.5911655904747</c:v>
                </c:pt>
                <c:pt idx="6">
                  <c:v>-454.36759147386647</c:v>
                </c:pt>
                <c:pt idx="7">
                  <c:v>-131.14453516640287</c:v>
                </c:pt>
                <c:pt idx="8">
                  <c:v>-20.347378551682596</c:v>
                </c:pt>
                <c:pt idx="9">
                  <c:v>53.653008445258365</c:v>
                </c:pt>
                <c:pt idx="10">
                  <c:v>143.02360371743816</c:v>
                </c:pt>
                <c:pt idx="11">
                  <c:v>295.07431913351093</c:v>
                </c:pt>
                <c:pt idx="12">
                  <c:v>520.2821948596029</c:v>
                </c:pt>
                <c:pt idx="13">
                  <c:v>534.96866064900269</c:v>
                </c:pt>
                <c:pt idx="14">
                  <c:v>803.09491905264167</c:v>
                </c:pt>
                <c:pt idx="15">
                  <c:v>844.0920988512662</c:v>
                </c:pt>
                <c:pt idx="16">
                  <c:v>1027.2124476877957</c:v>
                </c:pt>
                <c:pt idx="17">
                  <c:v>1233.6949396444979</c:v>
                </c:pt>
                <c:pt idx="18">
                  <c:v>1292.1413587888946</c:v>
                </c:pt>
                <c:pt idx="19">
                  <c:v>1625.6399965760611</c:v>
                </c:pt>
                <c:pt idx="20">
                  <c:v>2117.8837836148518</c:v>
                </c:pt>
                <c:pt idx="21">
                  <c:v>2242.4424242391624</c:v>
                </c:pt>
                <c:pt idx="22">
                  <c:v>2566.2523282308193</c:v>
                </c:pt>
                <c:pt idx="23">
                  <c:v>3014.3015881684541</c:v>
                </c:pt>
                <c:pt idx="24">
                  <c:v>4072.4398748793092</c:v>
                </c:pt>
                <c:pt idx="25">
                  <c:v>4396.2497788709625</c:v>
                </c:pt>
                <c:pt idx="26">
                  <c:v>4844.2990388085873</c:v>
                </c:pt>
              </c:numCache>
            </c:numRef>
          </c:xVal>
          <c:yVal>
            <c:numRef>
              <c:f>'78 Year Data'!$F$4:$F$30</c:f>
              <c:numCache>
                <c:formatCode>General</c:formatCode>
                <c:ptCount val="27"/>
                <c:pt idx="0">
                  <c:v>1.575E-2</c:v>
                </c:pt>
                <c:pt idx="1">
                  <c:v>5.7749999999999996E-2</c:v>
                </c:pt>
                <c:pt idx="2">
                  <c:v>0.10649999999999998</c:v>
                </c:pt>
                <c:pt idx="3">
                  <c:v>0.15787499999999999</c:v>
                </c:pt>
                <c:pt idx="4">
                  <c:v>0.19725000000000001</c:v>
                </c:pt>
                <c:pt idx="5">
                  <c:v>0.24525</c:v>
                </c:pt>
                <c:pt idx="6">
                  <c:v>0.33087500000000003</c:v>
                </c:pt>
                <c:pt idx="7">
                  <c:v>0.38687500000000002</c:v>
                </c:pt>
                <c:pt idx="8">
                  <c:v>0.40975</c:v>
                </c:pt>
                <c:pt idx="9">
                  <c:v>0.44399999999999995</c:v>
                </c:pt>
                <c:pt idx="10">
                  <c:v>0.50449999999999995</c:v>
                </c:pt>
                <c:pt idx="11">
                  <c:v>0.55887500000000001</c:v>
                </c:pt>
                <c:pt idx="12">
                  <c:v>0.57874999999999999</c:v>
                </c:pt>
                <c:pt idx="13">
                  <c:v>0.65424999999999989</c:v>
                </c:pt>
                <c:pt idx="14">
                  <c:v>0.72824999999999984</c:v>
                </c:pt>
                <c:pt idx="15">
                  <c:v>0.7447499999999998</c:v>
                </c:pt>
                <c:pt idx="16">
                  <c:v>0.78349999999999975</c:v>
                </c:pt>
                <c:pt idx="17">
                  <c:v>0.82224999999999981</c:v>
                </c:pt>
                <c:pt idx="18">
                  <c:v>0.83799999999999975</c:v>
                </c:pt>
                <c:pt idx="19">
                  <c:v>0.86124999999999985</c:v>
                </c:pt>
                <c:pt idx="20">
                  <c:v>0.88749999999999973</c:v>
                </c:pt>
                <c:pt idx="21">
                  <c:v>0.90737499999999982</c:v>
                </c:pt>
                <c:pt idx="22">
                  <c:v>0.94037499999999985</c:v>
                </c:pt>
                <c:pt idx="23">
                  <c:v>0.96924999999999983</c:v>
                </c:pt>
                <c:pt idx="24">
                  <c:v>0.98087499999999983</c:v>
                </c:pt>
                <c:pt idx="25">
                  <c:v>0.98987499999999984</c:v>
                </c:pt>
                <c:pt idx="26">
                  <c:v>0.9977499999999998</c:v>
                </c:pt>
              </c:numCache>
            </c:numRef>
          </c:yVal>
          <c:smooth val="0"/>
        </c:ser>
        <c:ser>
          <c:idx val="4"/>
          <c:order val="4"/>
          <c:tx>
            <c:strRef>
              <c:f>'78 Year Data'!$G$2</c:f>
              <c:strCache>
                <c:ptCount val="1"/>
                <c:pt idx="0">
                  <c:v>6- K19/Gas31/750MW</c:v>
                </c:pt>
              </c:strCache>
            </c:strRef>
          </c:tx>
          <c:spPr>
            <a:ln>
              <a:solidFill>
                <a:srgbClr val="333399"/>
              </a:solidFill>
            </a:ln>
          </c:spPr>
          <c:marker>
            <c:symbol val="none"/>
          </c:marker>
          <c:xVal>
            <c:numRef>
              <c:f>'78 Year Data'!$G$4:$G$30</c:f>
              <c:numCache>
                <c:formatCode>General</c:formatCode>
                <c:ptCount val="27"/>
                <c:pt idx="0">
                  <c:v>-1999.1901417674289</c:v>
                </c:pt>
                <c:pt idx="1">
                  <c:v>-1569.2429889521286</c:v>
                </c:pt>
                <c:pt idx="2">
                  <c:v>-1365.7349821244388</c:v>
                </c:pt>
                <c:pt idx="3">
                  <c:v>-1057.2662039560555</c:v>
                </c:pt>
                <c:pt idx="4">
                  <c:v>-955.04259136890505</c:v>
                </c:pt>
                <c:pt idx="5">
                  <c:v>-923.12976666904069</c:v>
                </c:pt>
                <c:pt idx="6">
                  <c:v>-493.18261385373489</c:v>
                </c:pt>
                <c:pt idx="7">
                  <c:v>-446.53864635798345</c:v>
                </c:pt>
                <c:pt idx="8">
                  <c:v>-43.045184883079855</c:v>
                </c:pt>
                <c:pt idx="9">
                  <c:v>18.79417114233911</c:v>
                </c:pt>
                <c:pt idx="10">
                  <c:v>118.56195136892984</c:v>
                </c:pt>
                <c:pt idx="11">
                  <c:v>170.50007588680546</c:v>
                </c:pt>
                <c:pt idx="12">
                  <c:v>330.36151679925388</c:v>
                </c:pt>
                <c:pt idx="13">
                  <c:v>529.25434212446817</c:v>
                </c:pt>
                <c:pt idx="14">
                  <c:v>600.44722870210899</c:v>
                </c:pt>
                <c:pt idx="15">
                  <c:v>819.90261390592332</c:v>
                </c:pt>
                <c:pt idx="16">
                  <c:v>1037.7582871353843</c:v>
                </c:pt>
                <c:pt idx="17">
                  <c:v>1112.4240136981855</c:v>
                </c:pt>
                <c:pt idx="18">
                  <c:v>1648.0287696610885</c:v>
                </c:pt>
                <c:pt idx="19">
                  <c:v>2058.7211604166237</c:v>
                </c:pt>
                <c:pt idx="20">
                  <c:v>2305.0091527905779</c:v>
                </c:pt>
                <c:pt idx="21">
                  <c:v>2567.2251054275412</c:v>
                </c:pt>
                <c:pt idx="22">
                  <c:v>2678.4158544729062</c:v>
                </c:pt>
                <c:pt idx="23">
                  <c:v>3167.956951579572</c:v>
                </c:pt>
                <c:pt idx="24">
                  <c:v>4760.5393055777195</c:v>
                </c:pt>
                <c:pt idx="25">
                  <c:v>5133.9460072600441</c:v>
                </c:pt>
                <c:pt idx="26">
                  <c:v>5623.4871043667054</c:v>
                </c:pt>
              </c:numCache>
            </c:numRef>
          </c:xVal>
          <c:yVal>
            <c:numRef>
              <c:f>'78 Year Data'!$I$4:$I$30</c:f>
              <c:numCache>
                <c:formatCode>General</c:formatCode>
                <c:ptCount val="27"/>
                <c:pt idx="0">
                  <c:v>1.575E-2</c:v>
                </c:pt>
                <c:pt idx="1">
                  <c:v>5.7749999999999996E-2</c:v>
                </c:pt>
                <c:pt idx="2">
                  <c:v>0.10649999999999998</c:v>
                </c:pt>
                <c:pt idx="3">
                  <c:v>0.13950000000000001</c:v>
                </c:pt>
                <c:pt idx="4">
                  <c:v>0.1875</c:v>
                </c:pt>
                <c:pt idx="5">
                  <c:v>0.25387499999999996</c:v>
                </c:pt>
                <c:pt idx="6">
                  <c:v>0.33087499999999992</c:v>
                </c:pt>
                <c:pt idx="7">
                  <c:v>0.39399999999999996</c:v>
                </c:pt>
                <c:pt idx="8">
                  <c:v>0.4157499999999999</c:v>
                </c:pt>
                <c:pt idx="9">
                  <c:v>0.44174999999999992</c:v>
                </c:pt>
                <c:pt idx="10">
                  <c:v>0.50224999999999997</c:v>
                </c:pt>
                <c:pt idx="11">
                  <c:v>0.55137499999999995</c:v>
                </c:pt>
                <c:pt idx="12">
                  <c:v>0.57050000000000001</c:v>
                </c:pt>
                <c:pt idx="13">
                  <c:v>0.65049999999999997</c:v>
                </c:pt>
                <c:pt idx="14">
                  <c:v>0.732375</c:v>
                </c:pt>
                <c:pt idx="15">
                  <c:v>0.74999999999999989</c:v>
                </c:pt>
                <c:pt idx="16">
                  <c:v>0.78199999999999992</c:v>
                </c:pt>
                <c:pt idx="17">
                  <c:v>0.81474999999999997</c:v>
                </c:pt>
                <c:pt idx="18">
                  <c:v>0.83124999999999993</c:v>
                </c:pt>
                <c:pt idx="19">
                  <c:v>0.86124999999999996</c:v>
                </c:pt>
                <c:pt idx="20">
                  <c:v>0.89237499999999992</c:v>
                </c:pt>
                <c:pt idx="21">
                  <c:v>0.91224999999999989</c:v>
                </c:pt>
                <c:pt idx="22">
                  <c:v>0.94037499999999996</c:v>
                </c:pt>
                <c:pt idx="23">
                  <c:v>0.96924999999999994</c:v>
                </c:pt>
                <c:pt idx="24">
                  <c:v>0.98087499999999994</c:v>
                </c:pt>
                <c:pt idx="25">
                  <c:v>0.98987499999999995</c:v>
                </c:pt>
                <c:pt idx="26">
                  <c:v>0.99774999999999991</c:v>
                </c:pt>
              </c:numCache>
            </c:numRef>
          </c:yVal>
          <c:smooth val="0"/>
        </c:ser>
        <c:dLbls>
          <c:showLegendKey val="0"/>
          <c:showVal val="0"/>
          <c:showCatName val="0"/>
          <c:showSerName val="0"/>
          <c:showPercent val="0"/>
          <c:showBubbleSize val="0"/>
        </c:dLbls>
        <c:axId val="158603136"/>
        <c:axId val="158609408"/>
      </c:scatterChart>
      <c:valAx>
        <c:axId val="158603136"/>
        <c:scaling>
          <c:orientation val="minMax"/>
        </c:scaling>
        <c:delete val="0"/>
        <c:axPos val="b"/>
        <c:title>
          <c:tx>
            <c:rich>
              <a:bodyPr/>
              <a:lstStyle/>
              <a:p>
                <a:pPr>
                  <a:defRPr sz="1200"/>
                </a:pPr>
                <a:r>
                  <a:rPr lang="en-US" sz="1200"/>
                  <a:t>Millions of Present Value Dollars</a:t>
                </a:r>
              </a:p>
            </c:rich>
          </c:tx>
          <c:overlay val="0"/>
        </c:title>
        <c:numFmt formatCode="&quot;$&quot;#,##0" sourceLinked="0"/>
        <c:majorTickMark val="out"/>
        <c:minorTickMark val="none"/>
        <c:tickLblPos val="nextTo"/>
        <c:txPr>
          <a:bodyPr/>
          <a:lstStyle/>
          <a:p>
            <a:pPr>
              <a:defRPr sz="1200"/>
            </a:pPr>
            <a:endParaRPr lang="en-US"/>
          </a:p>
        </c:txPr>
        <c:crossAx val="158609408"/>
        <c:crosses val="autoZero"/>
        <c:crossBetween val="midCat"/>
      </c:valAx>
      <c:valAx>
        <c:axId val="158609408"/>
        <c:scaling>
          <c:orientation val="minMax"/>
          <c:max val="1"/>
        </c:scaling>
        <c:delete val="0"/>
        <c:axPos val="l"/>
        <c:majorGridlines/>
        <c:title>
          <c:tx>
            <c:rich>
              <a:bodyPr rot="-5400000" vert="horz"/>
              <a:lstStyle/>
              <a:p>
                <a:pPr>
                  <a:defRPr sz="1200"/>
                </a:pPr>
                <a:r>
                  <a:rPr lang="en-US" sz="1200"/>
                  <a:t>Cumulative Probability- %</a:t>
                </a:r>
              </a:p>
            </c:rich>
          </c:tx>
          <c:overlay val="0"/>
        </c:title>
        <c:numFmt formatCode="0%" sourceLinked="1"/>
        <c:majorTickMark val="out"/>
        <c:minorTickMark val="none"/>
        <c:tickLblPos val="low"/>
        <c:txPr>
          <a:bodyPr/>
          <a:lstStyle/>
          <a:p>
            <a:pPr>
              <a:defRPr sz="1200"/>
            </a:pPr>
            <a:endParaRPr lang="en-US"/>
          </a:p>
        </c:txPr>
        <c:crossAx val="158603136"/>
        <c:crosses val="autoZero"/>
        <c:crossBetween val="midCat"/>
      </c:valAx>
      <c:spPr>
        <a:ln>
          <a:solidFill>
            <a:schemeClr val="tx1"/>
          </a:solidFill>
        </a:ln>
      </c:spPr>
    </c:plotArea>
    <c:legend>
      <c:legendPos val="b"/>
      <c:layout>
        <c:manualLayout>
          <c:xMode val="edge"/>
          <c:yMode val="edge"/>
          <c:x val="0.1143864324651726"/>
          <c:y val="0.87319761277949182"/>
          <c:w val="0.85327841712093677"/>
          <c:h val="0.11469951278783042"/>
        </c:manualLayout>
      </c:layout>
      <c:overlay val="0"/>
      <c:txPr>
        <a:bodyPr/>
        <a:lstStyle/>
        <a:p>
          <a:pPr>
            <a:defRPr sz="1200"/>
          </a:pPr>
          <a:endParaRPr lang="en-US"/>
        </a:p>
      </c:txPr>
    </c:legend>
    <c:plotVisOnly val="1"/>
    <c:dispBlanksAs val="gap"/>
    <c:showDLblsOverMax val="0"/>
  </c:chart>
  <c:userShapes r:id="rId2"/>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2.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chartsheets/sheet3.xml><?xml version="1.0" encoding="utf-8"?>
<chartsheet xmlns="http://schemas.openxmlformats.org/spreadsheetml/2006/main" xmlns:r="http://schemas.openxmlformats.org/officeDocument/2006/relationships">
  <sheetPr>
    <tabColor rgb="FFFFFF00"/>
  </sheetPr>
  <sheetViews>
    <sheetView workbookViewId="0"/>
  </sheetViews>
  <pageMargins left="0.7" right="0.7" top="0.75" bottom="0.75" header="0.3" footer="0.3"/>
  <pageSetup orientation="landscape" horizontalDpi="1200" verticalDpi="1200" r:id="rId1"/>
  <headerFooter>
    <oddFooter>&amp;L&amp;Z&amp;F
&amp;D     &amp;T</oddFoot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8</xdr:col>
      <xdr:colOff>19050</xdr:colOff>
      <xdr:row>27</xdr:row>
      <xdr:rowOff>76200</xdr:rowOff>
    </xdr:to>
    <xdr:sp macro="" textlink="">
      <xdr:nvSpPr>
        <xdr:cNvPr id="2" name="TextBox 1"/>
        <xdr:cNvSpPr txBox="1"/>
      </xdr:nvSpPr>
      <xdr:spPr>
        <a:xfrm>
          <a:off x="114300" y="76200"/>
          <a:ext cx="478155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La Capra Associates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Technical Appendix 9A: Economic Analysis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Workbook Name</a:t>
          </a:r>
          <a:r>
            <a:rPr lang="en-US" sz="1100">
              <a:solidFill>
                <a:schemeClr val="dk1"/>
              </a:solidFill>
              <a:effectLst/>
              <a:latin typeface="+mn-lt"/>
              <a:ea typeface="+mn-ea"/>
              <a:cs typeface="+mn-cs"/>
            </a:rPr>
            <a:t>: “12- S-Curves</a:t>
          </a:r>
          <a:r>
            <a:rPr lang="en-US" sz="1100" baseline="0">
              <a:solidFill>
                <a:schemeClr val="dk1"/>
              </a:solidFill>
              <a:effectLst/>
              <a:latin typeface="+mn-lt"/>
              <a:ea typeface="+mn-ea"/>
              <a:cs typeface="+mn-cs"/>
            </a:rPr>
            <a:t> of Selected Plans, All Higher Capital Costs for Hydros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Overview</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provides the data used to create multiple S-Curve figures presented in Technical Appendix 9A.</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“78 Year Data,”  "50 Year Data,” and "35 Year Data” worksheets contain the source data for</a:t>
          </a:r>
          <a:r>
            <a:rPr lang="en-US" sz="1100" baseline="0">
              <a:solidFill>
                <a:schemeClr val="dk1"/>
              </a:solidFill>
              <a:effectLst/>
              <a:latin typeface="+mn-lt"/>
              <a:ea typeface="+mn-ea"/>
              <a:cs typeface="+mn-cs"/>
            </a:rPr>
            <a:t> the charts</a:t>
          </a:r>
          <a:r>
            <a:rPr lang="en-US" sz="1100">
              <a:solidFill>
                <a:schemeClr val="dk1"/>
              </a:solidFill>
              <a:effectLst/>
              <a:latin typeface="+mn-lt"/>
              <a:ea typeface="+mn-ea"/>
              <a:cs typeface="+mn-cs"/>
            </a:rPr>
            <a:t>. This data was calculated using La Capra Associates’ “Probability Distribs” models and is the source data for multiple figures found in Technical Appendix 9A.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“TA-9A Figures” worksheet provides a directory of figures from the report as well as a reference to the model used to calculate the values in the source data.</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0.55639</cdr:x>
      <cdr:y>0.5069</cdr:y>
    </cdr:from>
    <cdr:to>
      <cdr:x>0.96385</cdr:x>
      <cdr:y>0.78294</cdr:y>
    </cdr:to>
    <mc:AlternateContent xmlns:mc="http://schemas.openxmlformats.org/markup-compatibility/2006" xmlns:a14="http://schemas.microsoft.com/office/drawing/2010/main">
      <mc:Choice Requires="a14">
        <cdr:pic>
          <cdr:nvPicPr>
            <cdr:cNvPr id="59397" name="Picture 5"/>
            <cdr:cNvPicPr>
              <a:picLocks xmlns:a="http://schemas.openxmlformats.org/drawingml/2006/main" noChangeAspect="1" noChangeArrowheads="1"/>
              <a:extLst xmlns:a="http://schemas.openxmlformats.org/drawingml/2006/main">
                <a:ext uri="{84589F7E-364E-4C9E-8A38-B11213B215E9}">
                  <a14:cameraTool cellRange="Tables!$A$17:$F$24" spid="_x0000_s59446"/>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815057" y="3179720"/>
              <a:ext cx="3526232" cy="1731600"/>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0.514</cdr:x>
      <cdr:y>0.47959</cdr:y>
    </cdr:from>
    <cdr:to>
      <cdr:x>0.94862</cdr:x>
      <cdr:y>0.76756</cdr:y>
    </cdr:to>
    <mc:AlternateContent xmlns:mc="http://schemas.openxmlformats.org/markup-compatibility/2006" xmlns:a14="http://schemas.microsoft.com/office/drawing/2010/main">
      <mc:Choice Requires="a14">
        <cdr:pic>
          <cdr:nvPicPr>
            <cdr:cNvPr id="58373" name="Picture 5"/>
            <cdr:cNvPicPr>
              <a:picLocks xmlns:a="http://schemas.openxmlformats.org/drawingml/2006/main" noChangeAspect="1" noChangeArrowheads="1"/>
              <a:extLst xmlns:a="http://schemas.openxmlformats.org/drawingml/2006/main">
                <a:ext uri="{84589F7E-364E-4C9E-8A38-B11213B215E9}">
                  <a14:cameraTool cellRange="Tables!$A$9:$F$16" spid="_x0000_s58422"/>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448221" y="3008386"/>
              <a:ext cx="3761314" cy="1806446"/>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userShapes>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0.50736</cdr:x>
      <cdr:y>0.48138</cdr:y>
    </cdr:from>
    <cdr:to>
      <cdr:x>0.94199</cdr:x>
      <cdr:y>0.75641</cdr:y>
    </cdr:to>
    <mc:AlternateContent xmlns:mc="http://schemas.openxmlformats.org/markup-compatibility/2006" xmlns:a14="http://schemas.microsoft.com/office/drawing/2010/main">
      <mc:Choice Requires="a14">
        <cdr:pic>
          <cdr:nvPicPr>
            <cdr:cNvPr id="1173" name="Picture 149"/>
            <cdr:cNvPicPr>
              <a:picLocks xmlns:a="http://schemas.openxmlformats.org/drawingml/2006/main" noChangeAspect="1" noChangeArrowheads="1"/>
              <a:extLst xmlns:a="http://schemas.openxmlformats.org/drawingml/2006/main">
                <a:ext uri="{84589F7E-364E-4C9E-8A38-B11213B215E9}">
                  <a14:cameraTool cellRange="Tables!$A$1:$F$8" spid="_x0000_s1230"/>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390762" y="3019633"/>
              <a:ext cx="3761314" cy="1725258"/>
            </a:xfrm>
            <a:prstGeom xmlns:a="http://schemas.openxmlformats.org/drawingml/2006/main" prst="rect">
              <a:avLst/>
            </a:prstGeom>
            <a:ln xmlns:a="http://schemas.openxmlformats.org/drawingml/2006/main">
              <a:noFill/>
            </a:ln>
            <a:effectLst xmlns:a="http://schemas.openxmlformats.org/drawingml/2006/main">
              <a:outerShdw blurRad="292100" dist="139700" dir="2700000" algn="tl" rotWithShape="0">
                <a:srgbClr val="333333">
                  <a:alpha val="65000"/>
                </a:srgbClr>
              </a:outerShdw>
            </a:effectLst>
          </cdr:spPr>
        </cdr:pic>
      </mc:Choice>
      <mc:Fallback xmlns=""/>
    </mc:AlternateContent>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dc1\home\Projects\Manitoba%20PUB%20-%20Manitoba%20Hydro%20NFAT%20review\Commercially%20Sensitive%20Information-CONFIDENTAL\SharePoint%20Material\Optionality%20With%20Uncertainty%20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NK"/>
      <sheetName val="Decision Tree"/>
      <sheetName val="Updated Decision Trees"/>
      <sheetName val="Chart1"/>
      <sheetName val="WEIGHTS"/>
      <sheetName val="Pathway1"/>
      <sheetName val="Pathway2"/>
      <sheetName val="Pathway3"/>
      <sheetName val="Pathway3.5"/>
      <sheetName val="Pathway4"/>
      <sheetName val="Pathway4.5"/>
      <sheetName val="Pathway5"/>
      <sheetName val="TEMPLATE"/>
      <sheetName val="treeCalc_9"/>
      <sheetName val="treeCalc_8"/>
      <sheetName val="treeCalc_7"/>
      <sheetName val="treeCalc_6"/>
      <sheetName val="treeCalc_5"/>
      <sheetName val="treeCalc_4"/>
      <sheetName val="treeCalc_3"/>
      <sheetName val="treeCalc_2"/>
      <sheetName val="_PalUtilTempWorksheet"/>
      <sheetName val="treeCalc_1"/>
      <sheetName val="Complete S-Curve "/>
      <sheetName val="Summary Table"/>
      <sheetName val="treeCalc_12"/>
      <sheetName val="treeCalc_11"/>
      <sheetName val="treeCalc_10"/>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Name</v>
          </cell>
        </row>
      </sheetData>
      <sheetData sheetId="22"/>
      <sheetData sheetId="23"/>
      <sheetData sheetId="24"/>
      <sheetData sheetId="25"/>
      <sheetData sheetId="26"/>
      <sheetData sheetId="27"/>
      <sheetData sheetId="28"/>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Example">
    <a:majorFont>
      <a:latin typeface="Arial Black"/>
      <a:ea typeface=""/>
      <a:cs typeface=""/>
    </a:majorFont>
    <a:minorFont>
      <a:latin typeface="Arial Narrow"/>
      <a:ea typeface=""/>
      <a:cs typeface=""/>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Override>
</file>

<file path=xl/theme/themeOverride2.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Example">
    <a:majorFont>
      <a:latin typeface="Arial Black"/>
      <a:ea typeface=""/>
      <a:cs typeface=""/>
    </a:majorFont>
    <a:minorFont>
      <a:latin typeface="Arial Narrow"/>
      <a:ea typeface=""/>
      <a:cs typeface=""/>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Override>
</file>

<file path=xl/theme/themeOverride3.xml><?xml version="1.0" encoding="utf-8"?>
<a:themeOverride xmlns:a="http://schemas.openxmlformats.org/drawingml/2006/main">
  <a:clrScheme name="LCA">
    <a:dk1>
      <a:sysClr val="windowText" lastClr="000000"/>
    </a:dk1>
    <a:lt1>
      <a:sysClr val="window" lastClr="FFFFFF"/>
    </a:lt1>
    <a:dk2>
      <a:srgbClr val="303030"/>
    </a:dk2>
    <a:lt2>
      <a:srgbClr val="DEDEE0"/>
    </a:lt2>
    <a:accent1>
      <a:srgbClr val="990033"/>
    </a:accent1>
    <a:accent2>
      <a:srgbClr val="6E9FD0"/>
    </a:accent2>
    <a:accent3>
      <a:srgbClr val="BFBFBF"/>
    </a:accent3>
    <a:accent4>
      <a:srgbClr val="000000"/>
    </a:accent4>
    <a:accent5>
      <a:srgbClr val="F2F2F2"/>
    </a:accent5>
    <a:accent6>
      <a:srgbClr val="333399"/>
    </a:accent6>
    <a:hlink>
      <a:srgbClr val="D26900"/>
    </a:hlink>
    <a:folHlink>
      <a:srgbClr val="D89243"/>
    </a:folHlink>
  </a:clrScheme>
  <a:fontScheme name="Example">
    <a:majorFont>
      <a:latin typeface="Arial Black"/>
      <a:ea typeface=""/>
      <a:cs typeface=""/>
    </a:majorFont>
    <a:minorFont>
      <a:latin typeface="Arial Narrow"/>
      <a:ea typeface=""/>
      <a:cs typeface=""/>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tabSelected="1" workbookViewId="0">
      <selection activeCell="D30" sqref="D3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
  <sheetViews>
    <sheetView workbookViewId="0">
      <selection activeCell="D7" sqref="D7"/>
    </sheetView>
  </sheetViews>
  <sheetFormatPr defaultRowHeight="15" x14ac:dyDescent="0.25"/>
  <cols>
    <col min="1" max="1" width="17.85546875" bestFit="1" customWidth="1"/>
    <col min="3" max="3" width="17.7109375" bestFit="1" customWidth="1"/>
    <col min="4" max="4" width="65" customWidth="1"/>
    <col min="5" max="5" width="20.5703125" customWidth="1"/>
    <col min="6" max="6" width="66.28515625" customWidth="1"/>
  </cols>
  <sheetData>
    <row r="1" spans="1:6" x14ac:dyDescent="0.25">
      <c r="A1" s="54" t="s">
        <v>29</v>
      </c>
      <c r="B1" s="55"/>
      <c r="C1" s="55"/>
      <c r="D1" s="55"/>
      <c r="E1" s="56"/>
      <c r="F1" s="57" t="s">
        <v>30</v>
      </c>
    </row>
    <row r="2" spans="1:6" x14ac:dyDescent="0.25">
      <c r="A2" s="49" t="s">
        <v>31</v>
      </c>
      <c r="B2" s="49" t="s">
        <v>32</v>
      </c>
      <c r="C2" s="49" t="s">
        <v>33</v>
      </c>
      <c r="D2" s="49" t="s">
        <v>34</v>
      </c>
      <c r="E2" s="49" t="s">
        <v>35</v>
      </c>
      <c r="F2" s="58"/>
    </row>
    <row r="3" spans="1:6" ht="60" x14ac:dyDescent="0.25">
      <c r="A3" s="50" t="s">
        <v>40</v>
      </c>
      <c r="B3" s="30" t="s">
        <v>36</v>
      </c>
      <c r="C3" s="30" t="s">
        <v>43</v>
      </c>
      <c r="D3" s="51" t="s">
        <v>46</v>
      </c>
      <c r="E3" s="51" t="s">
        <v>37</v>
      </c>
      <c r="F3" s="30" t="s">
        <v>49</v>
      </c>
    </row>
    <row r="4" spans="1:6" ht="60" x14ac:dyDescent="0.25">
      <c r="A4" s="52" t="s">
        <v>41</v>
      </c>
      <c r="B4" s="30" t="s">
        <v>36</v>
      </c>
      <c r="C4" s="30" t="s">
        <v>44</v>
      </c>
      <c r="D4" s="51" t="s">
        <v>47</v>
      </c>
      <c r="E4" s="51" t="s">
        <v>38</v>
      </c>
      <c r="F4" s="30" t="s">
        <v>49</v>
      </c>
    </row>
    <row r="5" spans="1:6" ht="60" x14ac:dyDescent="0.25">
      <c r="A5" s="52" t="s">
        <v>42</v>
      </c>
      <c r="B5" s="30" t="s">
        <v>36</v>
      </c>
      <c r="C5" s="30" t="s">
        <v>45</v>
      </c>
      <c r="D5" s="51" t="s">
        <v>48</v>
      </c>
      <c r="E5" s="51" t="s">
        <v>39</v>
      </c>
      <c r="F5" s="30" t="s">
        <v>49</v>
      </c>
    </row>
    <row r="6" spans="1:6" x14ac:dyDescent="0.25">
      <c r="D6" s="53"/>
      <c r="E6" s="53"/>
    </row>
  </sheetData>
  <mergeCells count="2">
    <mergeCell ref="A1:E1"/>
    <mergeCell ref="F1:F2"/>
  </mergeCells>
  <pageMargins left="0.7" right="0.7" top="0.75" bottom="0.75" header="0.3" footer="0.3"/>
  <ignoredErrors>
    <ignoredError sqref="A3:A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B38" sqref="B38"/>
    </sheetView>
  </sheetViews>
  <sheetFormatPr defaultRowHeight="15" x14ac:dyDescent="0.25"/>
  <sheetData>
    <row r="1" spans="1:12" x14ac:dyDescent="0.25">
      <c r="A1" s="59" t="s">
        <v>15</v>
      </c>
      <c r="B1" s="59"/>
      <c r="C1" s="59"/>
      <c r="D1" s="59" t="s">
        <v>16</v>
      </c>
      <c r="E1" s="59"/>
      <c r="F1" s="59"/>
      <c r="G1" s="59" t="s">
        <v>17</v>
      </c>
      <c r="H1" s="59"/>
      <c r="I1" s="59"/>
      <c r="J1" s="59" t="s">
        <v>14</v>
      </c>
      <c r="K1" s="59"/>
      <c r="L1" s="59"/>
    </row>
    <row r="2" spans="1:12" ht="34.5" customHeight="1" x14ac:dyDescent="0.25">
      <c r="A2" s="59" t="s">
        <v>25</v>
      </c>
      <c r="B2" s="59"/>
      <c r="C2" s="59"/>
      <c r="D2" s="59" t="s">
        <v>28</v>
      </c>
      <c r="E2" s="59"/>
      <c r="F2" s="59"/>
      <c r="G2" s="59" t="s">
        <v>26</v>
      </c>
      <c r="H2" s="59"/>
      <c r="I2" s="59"/>
      <c r="J2" s="59" t="s">
        <v>27</v>
      </c>
      <c r="K2" s="59"/>
      <c r="L2" s="59"/>
    </row>
    <row r="3" spans="1:12" x14ac:dyDescent="0.25">
      <c r="A3" s="30" t="s">
        <v>0</v>
      </c>
      <c r="B3" s="30" t="s">
        <v>1</v>
      </c>
      <c r="C3" s="30" t="s">
        <v>2</v>
      </c>
      <c r="D3" s="30" t="s">
        <v>0</v>
      </c>
      <c r="E3" s="30" t="s">
        <v>1</v>
      </c>
      <c r="F3" s="30" t="s">
        <v>2</v>
      </c>
      <c r="G3" s="30" t="s">
        <v>0</v>
      </c>
      <c r="H3" s="30" t="s">
        <v>1</v>
      </c>
      <c r="I3" s="30" t="s">
        <v>2</v>
      </c>
      <c r="J3" s="30" t="s">
        <v>0</v>
      </c>
      <c r="K3" s="30" t="s">
        <v>1</v>
      </c>
      <c r="L3" s="30" t="s">
        <v>2</v>
      </c>
    </row>
    <row r="4" spans="1:12" x14ac:dyDescent="0.25">
      <c r="A4" s="38">
        <v>-2046.5493009033353</v>
      </c>
      <c r="B4" s="44">
        <v>3.15E-2</v>
      </c>
      <c r="C4" s="39">
        <v>1.575E-2</v>
      </c>
      <c r="D4" s="47">
        <v>-1942.1935935740639</v>
      </c>
      <c r="E4" s="35">
        <v>3.15E-2</v>
      </c>
      <c r="F4" s="48">
        <v>1.575E-2</v>
      </c>
      <c r="G4" s="47">
        <v>-2382.2714934138694</v>
      </c>
      <c r="H4" s="35">
        <v>3.15E-2</v>
      </c>
      <c r="I4" s="48">
        <v>1.575E-2</v>
      </c>
      <c r="J4" s="47">
        <v>-5320.759335837356</v>
      </c>
      <c r="K4" s="35">
        <v>3.15E-2</v>
      </c>
      <c r="L4" s="48">
        <v>1.575E-2</v>
      </c>
    </row>
    <row r="5" spans="1:12" x14ac:dyDescent="0.25">
      <c r="A5" s="40">
        <v>-1717.9085814566756</v>
      </c>
      <c r="B5" s="45">
        <v>4.4999999999999998E-2</v>
      </c>
      <c r="C5" s="41">
        <v>5.3999999999999999E-2</v>
      </c>
      <c r="D5" s="31">
        <v>-1509.3889257138621</v>
      </c>
      <c r="E5" s="36">
        <v>4.4999999999999998E-2</v>
      </c>
      <c r="F5" s="32">
        <v>5.3999999999999999E-2</v>
      </c>
      <c r="G5" s="31">
        <v>-2063.9273950459897</v>
      </c>
      <c r="H5" s="36">
        <v>4.4999999999999998E-2</v>
      </c>
      <c r="I5" s="32">
        <v>5.3999999999999999E-2</v>
      </c>
      <c r="J5" s="31">
        <v>-4817.7082864149033</v>
      </c>
      <c r="K5" s="36">
        <v>4.4999999999999998E-2</v>
      </c>
      <c r="L5" s="32">
        <v>5.3999999999999999E-2</v>
      </c>
    </row>
    <row r="6" spans="1:12" x14ac:dyDescent="0.25">
      <c r="A6" s="40">
        <v>-1621.1407214660248</v>
      </c>
      <c r="B6" s="45">
        <v>5.2499999999999998E-2</v>
      </c>
      <c r="C6" s="41">
        <v>0.10274999999999999</v>
      </c>
      <c r="D6" s="31">
        <v>-1499.4014137085178</v>
      </c>
      <c r="E6" s="36">
        <v>5.2499999999999998E-2</v>
      </c>
      <c r="F6" s="32">
        <v>0.10274999999999999</v>
      </c>
      <c r="G6" s="31">
        <v>-1933.1312144827912</v>
      </c>
      <c r="H6" s="36">
        <v>5.2499999999999998E-2</v>
      </c>
      <c r="I6" s="32">
        <v>0.10274999999999999</v>
      </c>
      <c r="J6" s="31">
        <v>-4510.3176284439705</v>
      </c>
      <c r="K6" s="36">
        <v>5.2499999999999998E-2</v>
      </c>
      <c r="L6" s="32">
        <v>0.10274999999999999</v>
      </c>
    </row>
    <row r="7" spans="1:12" x14ac:dyDescent="0.25">
      <c r="A7" s="40">
        <v>-1293.7141881084726</v>
      </c>
      <c r="B7" s="45">
        <v>7.4999999999999997E-2</v>
      </c>
      <c r="C7" s="41">
        <v>0.16650000000000001</v>
      </c>
      <c r="D7" s="31">
        <v>-1400.7905777437095</v>
      </c>
      <c r="E7" s="36">
        <v>5.7749999999999996E-2</v>
      </c>
      <c r="F7" s="32">
        <v>0.15787499999999999</v>
      </c>
      <c r="G7" s="31">
        <v>-1622.7703949964266</v>
      </c>
      <c r="H7" s="36">
        <v>7.4999999999999997E-2</v>
      </c>
      <c r="I7" s="32">
        <v>0.16650000000000001</v>
      </c>
      <c r="J7" s="31">
        <v>-4018.0714441871874</v>
      </c>
      <c r="K7" s="36">
        <v>7.4999999999999997E-2</v>
      </c>
      <c r="L7" s="32">
        <v>0.16650000000000001</v>
      </c>
    </row>
    <row r="8" spans="1:12" x14ac:dyDescent="0.25">
      <c r="A8" s="40">
        <v>-1263.4142152736258</v>
      </c>
      <c r="B8" s="45">
        <v>5.7749999999999996E-2</v>
      </c>
      <c r="C8" s="41">
        <v>0.232875</v>
      </c>
      <c r="D8" s="31">
        <v>-1089.0431589369291</v>
      </c>
      <c r="E8" s="36">
        <v>7.4999999999999997E-2</v>
      </c>
      <c r="F8" s="32">
        <v>0.22425</v>
      </c>
      <c r="G8" s="31">
        <v>-1555.706404939242</v>
      </c>
      <c r="H8" s="36">
        <v>1.35E-2</v>
      </c>
      <c r="I8" s="32">
        <v>0.21075000000000002</v>
      </c>
      <c r="J8" s="31">
        <v>-3914.4804879544054</v>
      </c>
      <c r="K8" s="36">
        <v>1.35E-2</v>
      </c>
      <c r="L8" s="32">
        <v>0.21075000000000002</v>
      </c>
    </row>
    <row r="9" spans="1:12" x14ac:dyDescent="0.25">
      <c r="A9" s="40">
        <v>-1192.9270710020555</v>
      </c>
      <c r="B9" s="45">
        <v>1.35E-2</v>
      </c>
      <c r="C9" s="41">
        <v>0.26850000000000002</v>
      </c>
      <c r="D9" s="31">
        <v>-966.1285093724839</v>
      </c>
      <c r="E9" s="36">
        <v>2.1000000000000001E-2</v>
      </c>
      <c r="F9" s="32">
        <v>0.27224999999999999</v>
      </c>
      <c r="G9" s="31">
        <v>-1543.8698041341504</v>
      </c>
      <c r="H9" s="36">
        <v>5.7749999999999996E-2</v>
      </c>
      <c r="I9" s="32">
        <v>0.24637500000000001</v>
      </c>
      <c r="J9" s="31">
        <v>-3854.4110167643689</v>
      </c>
      <c r="K9" s="36">
        <v>5.7749999999999996E-2</v>
      </c>
      <c r="L9" s="32">
        <v>0.24637500000000001</v>
      </c>
    </row>
    <row r="10" spans="1:12" x14ac:dyDescent="0.25">
      <c r="A10" s="40">
        <v>-1091.9417292546548</v>
      </c>
      <c r="B10" s="45">
        <v>2.1000000000000001E-2</v>
      </c>
      <c r="C10" s="41">
        <v>0.28575000000000006</v>
      </c>
      <c r="D10" s="31">
        <v>-957.99839787816336</v>
      </c>
      <c r="E10" s="36">
        <v>9.6250000000000002E-2</v>
      </c>
      <c r="F10" s="32">
        <v>0.33087500000000003</v>
      </c>
      <c r="G10" s="31">
        <v>-1393.861567087132</v>
      </c>
      <c r="H10" s="36">
        <v>2.1000000000000001E-2</v>
      </c>
      <c r="I10" s="32">
        <v>0.28575</v>
      </c>
      <c r="J10" s="31">
        <v>-3326.5632869077172</v>
      </c>
      <c r="K10" s="36">
        <v>2.1000000000000001E-2</v>
      </c>
      <c r="L10" s="32">
        <v>0.28575</v>
      </c>
    </row>
    <row r="11" spans="1:12" x14ac:dyDescent="0.25">
      <c r="A11" s="40">
        <v>-838.00563583631811</v>
      </c>
      <c r="B11" s="45">
        <v>9.6250000000000002E-2</v>
      </c>
      <c r="C11" s="41">
        <v>0.3443750000000001</v>
      </c>
      <c r="D11" s="31">
        <v>-865.34444946487542</v>
      </c>
      <c r="E11" s="36">
        <v>1.575E-2</v>
      </c>
      <c r="F11" s="32">
        <v>0.38687500000000002</v>
      </c>
      <c r="G11" s="31">
        <v>-1124.4521459059124</v>
      </c>
      <c r="H11" s="36">
        <v>2.2499999999999999E-2</v>
      </c>
      <c r="I11" s="32">
        <v>0.3075</v>
      </c>
      <c r="J11" s="31">
        <v>-3138.3009271145629</v>
      </c>
      <c r="K11" s="36">
        <v>2.2499999999999999E-2</v>
      </c>
      <c r="L11" s="32">
        <v>0.3075</v>
      </c>
    </row>
    <row r="12" spans="1:12" x14ac:dyDescent="0.25">
      <c r="A12" s="40">
        <v>-768.10793919838397</v>
      </c>
      <c r="B12" s="45">
        <v>2.2499999999999999E-2</v>
      </c>
      <c r="C12" s="41">
        <v>0.40375000000000005</v>
      </c>
      <c r="D12" s="31">
        <v>-820.85713239850566</v>
      </c>
      <c r="E12" s="36">
        <v>8.2500000000000004E-2</v>
      </c>
      <c r="F12" s="32">
        <v>0.436</v>
      </c>
      <c r="G12" s="31">
        <v>-1094.7295252030726</v>
      </c>
      <c r="H12" s="36">
        <v>9.6250000000000002E-2</v>
      </c>
      <c r="I12" s="32">
        <v>0.36687500000000006</v>
      </c>
      <c r="J12" s="31">
        <v>-3043.9693093709834</v>
      </c>
      <c r="K12" s="36">
        <v>9.6250000000000002E-2</v>
      </c>
      <c r="L12" s="32">
        <v>0.36687500000000006</v>
      </c>
    </row>
    <row r="13" spans="1:12" x14ac:dyDescent="0.25">
      <c r="A13" s="40">
        <v>-762.67073718762595</v>
      </c>
      <c r="B13" s="45">
        <v>0.03</v>
      </c>
      <c r="C13" s="41">
        <v>0.4300000000000001</v>
      </c>
      <c r="D13" s="31">
        <v>-811.01089632709773</v>
      </c>
      <c r="E13" s="36">
        <v>1.35E-2</v>
      </c>
      <c r="F13" s="32">
        <v>0.48399999999999999</v>
      </c>
      <c r="G13" s="31">
        <v>-1087.2236646834554</v>
      </c>
      <c r="H13" s="36">
        <v>0.03</v>
      </c>
      <c r="I13" s="32">
        <v>0.43000000000000005</v>
      </c>
      <c r="J13" s="31">
        <v>-2932.0144289393656</v>
      </c>
      <c r="K13" s="36">
        <v>8.2500000000000004E-2</v>
      </c>
      <c r="L13" s="32">
        <v>0.45625000000000004</v>
      </c>
    </row>
    <row r="14" spans="1:12" x14ac:dyDescent="0.25">
      <c r="A14" s="40">
        <v>-731.51264865482335</v>
      </c>
      <c r="B14" s="45">
        <v>8.2500000000000004E-2</v>
      </c>
      <c r="C14" s="41">
        <v>0.48625000000000007</v>
      </c>
      <c r="D14" s="31">
        <v>-571.29483378375289</v>
      </c>
      <c r="E14" s="36">
        <v>0.03</v>
      </c>
      <c r="F14" s="32">
        <v>0.50575000000000003</v>
      </c>
      <c r="G14" s="31">
        <v>-1023.2927176449762</v>
      </c>
      <c r="H14" s="36">
        <v>8.2500000000000004E-2</v>
      </c>
      <c r="I14" s="32">
        <v>0.48625000000000007</v>
      </c>
      <c r="J14" s="31">
        <v>-2813.8717706593325</v>
      </c>
      <c r="K14" s="36">
        <v>0.03</v>
      </c>
      <c r="L14" s="32">
        <v>0.51250000000000007</v>
      </c>
    </row>
    <row r="15" spans="1:12" x14ac:dyDescent="0.25">
      <c r="A15" s="40">
        <v>-454.90631349787395</v>
      </c>
      <c r="B15" s="45">
        <v>1.575E-2</v>
      </c>
      <c r="C15" s="41">
        <v>0.53537500000000005</v>
      </c>
      <c r="D15" s="31">
        <v>-427.39673343286449</v>
      </c>
      <c r="E15" s="36">
        <v>2.2499999999999999E-2</v>
      </c>
      <c r="F15" s="32">
        <v>0.53200000000000003</v>
      </c>
      <c r="G15" s="31">
        <v>-706.74380153295874</v>
      </c>
      <c r="H15" s="36">
        <v>1.575E-2</v>
      </c>
      <c r="I15" s="32">
        <v>0.53537500000000005</v>
      </c>
      <c r="J15" s="31">
        <v>-2382.0275648826328</v>
      </c>
      <c r="K15" s="36">
        <v>1.575E-2</v>
      </c>
      <c r="L15" s="32">
        <v>0.53537500000000005</v>
      </c>
    </row>
    <row r="16" spans="1:12" x14ac:dyDescent="0.25">
      <c r="A16" s="40">
        <v>-308.80664362494531</v>
      </c>
      <c r="B16" s="45">
        <v>3.8500000000000006E-2</v>
      </c>
      <c r="C16" s="41">
        <v>0.56250000000000011</v>
      </c>
      <c r="D16" s="31">
        <v>-424.72549354212788</v>
      </c>
      <c r="E16" s="36">
        <v>3.8500000000000006E-2</v>
      </c>
      <c r="F16" s="32">
        <v>0.5625</v>
      </c>
      <c r="G16" s="31">
        <v>-592.2002190915714</v>
      </c>
      <c r="H16" s="36">
        <v>8.9999999999999993E-3</v>
      </c>
      <c r="I16" s="32">
        <v>0.54775000000000007</v>
      </c>
      <c r="J16" s="31">
        <v>-2132.3775867116501</v>
      </c>
      <c r="K16" s="36">
        <v>0.13750000000000001</v>
      </c>
      <c r="L16" s="32">
        <v>0.6120000000000001</v>
      </c>
    </row>
    <row r="17" spans="1:12" x14ac:dyDescent="0.25">
      <c r="A17" s="40">
        <v>-307.31825530662127</v>
      </c>
      <c r="B17" s="45">
        <v>0.13750000000000001</v>
      </c>
      <c r="C17" s="41">
        <v>0.65050000000000008</v>
      </c>
      <c r="D17" s="31">
        <v>-422.55226959932907</v>
      </c>
      <c r="E17" s="36">
        <v>2.6249999999999999E-2</v>
      </c>
      <c r="F17" s="32">
        <v>0.59487500000000004</v>
      </c>
      <c r="G17" s="31">
        <v>-582.13571759541173</v>
      </c>
      <c r="H17" s="36">
        <v>0.13750000000000001</v>
      </c>
      <c r="I17" s="32">
        <v>0.62100000000000011</v>
      </c>
      <c r="J17" s="31">
        <v>-1909.9525980194408</v>
      </c>
      <c r="K17" s="36">
        <v>8.9999999999999993E-3</v>
      </c>
      <c r="L17" s="32">
        <v>0.68525000000000014</v>
      </c>
    </row>
    <row r="18" spans="1:12" x14ac:dyDescent="0.25">
      <c r="A18" s="40">
        <v>-231.77360471778911</v>
      </c>
      <c r="B18" s="45">
        <v>8.9999999999999993E-3</v>
      </c>
      <c r="C18" s="41">
        <v>0.72375000000000012</v>
      </c>
      <c r="D18" s="31">
        <v>-400.5113656215708</v>
      </c>
      <c r="E18" s="36">
        <v>0.13750000000000001</v>
      </c>
      <c r="F18" s="32">
        <v>0.67674999999999996</v>
      </c>
      <c r="G18" s="31">
        <v>-555.45987780741484</v>
      </c>
      <c r="H18" s="36">
        <v>3.8500000000000006E-2</v>
      </c>
      <c r="I18" s="32">
        <v>0.70900000000000007</v>
      </c>
      <c r="J18" s="31">
        <v>-1860.2149678347309</v>
      </c>
      <c r="K18" s="36">
        <v>3.8500000000000006E-2</v>
      </c>
      <c r="L18" s="32">
        <v>0.70900000000000019</v>
      </c>
    </row>
    <row r="19" spans="1:12" x14ac:dyDescent="0.25">
      <c r="A19" s="40">
        <v>-29.497734060566245</v>
      </c>
      <c r="B19" s="45">
        <v>2.6249999999999999E-2</v>
      </c>
      <c r="C19" s="41">
        <v>0.74137500000000023</v>
      </c>
      <c r="D19" s="31">
        <v>-129.67404263034587</v>
      </c>
      <c r="E19" s="36">
        <v>2.2499999999999999E-2</v>
      </c>
      <c r="F19" s="32">
        <v>0.75675000000000003</v>
      </c>
      <c r="G19" s="31">
        <v>-257.60352260188051</v>
      </c>
      <c r="H19" s="36">
        <v>2.6249999999999999E-2</v>
      </c>
      <c r="I19" s="32">
        <v>0.74137500000000012</v>
      </c>
      <c r="J19" s="31">
        <v>-1571.5858574892488</v>
      </c>
      <c r="K19" s="36">
        <v>2.6249999999999999E-2</v>
      </c>
      <c r="L19" s="32">
        <v>0.74137500000000023</v>
      </c>
    </row>
    <row r="20" spans="1:12" x14ac:dyDescent="0.25">
      <c r="A20" s="40">
        <v>136.43186367629914</v>
      </c>
      <c r="B20" s="45">
        <v>2.4750000000000001E-2</v>
      </c>
      <c r="C20" s="41">
        <v>0.7668750000000002</v>
      </c>
      <c r="D20" s="31">
        <v>65.195621322292482</v>
      </c>
      <c r="E20" s="36">
        <v>8.9999999999999993E-3</v>
      </c>
      <c r="F20" s="32">
        <v>0.77249999999999996</v>
      </c>
      <c r="G20" s="31">
        <v>-177.15564531139262</v>
      </c>
      <c r="H20" s="36">
        <v>2.4750000000000001E-2</v>
      </c>
      <c r="I20" s="32">
        <v>0.76687500000000008</v>
      </c>
      <c r="J20" s="31">
        <v>-1320.3708633320975</v>
      </c>
      <c r="K20" s="36">
        <v>2.4750000000000001E-2</v>
      </c>
      <c r="L20" s="32">
        <v>0.7668750000000002</v>
      </c>
    </row>
    <row r="21" spans="1:12" x14ac:dyDescent="0.25">
      <c r="A21" s="40">
        <v>223.72519561422473</v>
      </c>
      <c r="B21" s="45">
        <v>5.5000000000000007E-2</v>
      </c>
      <c r="C21" s="41">
        <v>0.80675000000000019</v>
      </c>
      <c r="D21" s="31">
        <v>110.72063473670653</v>
      </c>
      <c r="E21" s="36">
        <v>1.0500000000000001E-2</v>
      </c>
      <c r="F21" s="32">
        <v>0.78225</v>
      </c>
      <c r="G21" s="31">
        <v>-46.588987282442986</v>
      </c>
      <c r="H21" s="36">
        <v>5.5000000000000007E-2</v>
      </c>
      <c r="I21" s="32">
        <v>0.80675000000000008</v>
      </c>
      <c r="J21" s="31">
        <v>-1023.1027887506539</v>
      </c>
      <c r="K21" s="36">
        <v>2.2499999999999999E-2</v>
      </c>
      <c r="L21" s="32">
        <v>0.7905000000000002</v>
      </c>
    </row>
    <row r="22" spans="1:12" x14ac:dyDescent="0.25">
      <c r="A22" s="40">
        <v>292.98642085733763</v>
      </c>
      <c r="B22" s="45">
        <v>2.2499999999999999E-2</v>
      </c>
      <c r="C22" s="41">
        <v>0.84550000000000025</v>
      </c>
      <c r="D22" s="31">
        <v>117.23695953160654</v>
      </c>
      <c r="E22" s="36">
        <v>5.5000000000000007E-2</v>
      </c>
      <c r="F22" s="32">
        <v>0.81499999999999995</v>
      </c>
      <c r="G22" s="31">
        <v>27.331629821357637</v>
      </c>
      <c r="H22" s="36">
        <v>2.2499999999999999E-2</v>
      </c>
      <c r="I22" s="32">
        <v>0.84550000000000014</v>
      </c>
      <c r="J22" s="31">
        <v>-928.17791318379705</v>
      </c>
      <c r="K22" s="36">
        <v>5.5000000000000007E-2</v>
      </c>
      <c r="L22" s="32">
        <v>0.82925000000000015</v>
      </c>
    </row>
    <row r="23" spans="1:12" x14ac:dyDescent="0.25">
      <c r="A23" s="40">
        <v>499.70125815080559</v>
      </c>
      <c r="B23" s="45">
        <v>1.0500000000000001E-2</v>
      </c>
      <c r="C23" s="41">
        <v>0.86200000000000021</v>
      </c>
      <c r="D23" s="31">
        <v>126.5909042952926</v>
      </c>
      <c r="E23" s="36">
        <v>2.4750000000000001E-2</v>
      </c>
      <c r="F23" s="32">
        <v>0.85487500000000005</v>
      </c>
      <c r="G23" s="31">
        <v>254.09861372193745</v>
      </c>
      <c r="H23" s="36">
        <v>4.1250000000000002E-2</v>
      </c>
      <c r="I23" s="32">
        <v>0.87737500000000013</v>
      </c>
      <c r="J23" s="31">
        <v>-544.19130249225509</v>
      </c>
      <c r="K23" s="36">
        <v>4.1250000000000002E-2</v>
      </c>
      <c r="L23" s="32">
        <v>0.87737500000000024</v>
      </c>
    </row>
    <row r="24" spans="1:12" x14ac:dyDescent="0.25">
      <c r="A24" s="40">
        <v>561.2509954799757</v>
      </c>
      <c r="B24" s="45">
        <v>4.1250000000000002E-2</v>
      </c>
      <c r="C24" s="41">
        <v>0.88787500000000019</v>
      </c>
      <c r="D24" s="31">
        <v>290.67172414658876</v>
      </c>
      <c r="E24" s="36">
        <v>3.7499999999999999E-2</v>
      </c>
      <c r="F24" s="32">
        <v>0.88600000000000012</v>
      </c>
      <c r="G24" s="31">
        <v>281.66612479377784</v>
      </c>
      <c r="H24" s="36">
        <v>1.0500000000000001E-2</v>
      </c>
      <c r="I24" s="32">
        <v>0.90325000000000011</v>
      </c>
      <c r="J24" s="31">
        <v>-387.83151595299717</v>
      </c>
      <c r="K24" s="36">
        <v>1.0500000000000001E-2</v>
      </c>
      <c r="L24" s="32">
        <v>0.90325000000000022</v>
      </c>
    </row>
    <row r="25" spans="1:12" x14ac:dyDescent="0.25">
      <c r="A25" s="40">
        <v>717.18081420553995</v>
      </c>
      <c r="B25" s="45">
        <v>3.7499999999999999E-2</v>
      </c>
      <c r="C25" s="41">
        <v>0.92725000000000024</v>
      </c>
      <c r="D25" s="31">
        <v>510.20506718952902</v>
      </c>
      <c r="E25" s="36">
        <v>4.1250000000000002E-2</v>
      </c>
      <c r="F25" s="32">
        <v>0.92537500000000006</v>
      </c>
      <c r="G25" s="31">
        <v>468.48862987091979</v>
      </c>
      <c r="H25" s="36">
        <v>3.7499999999999999E-2</v>
      </c>
      <c r="I25" s="32">
        <v>0.92725000000000013</v>
      </c>
      <c r="J25" s="31">
        <v>-223.46594652294107</v>
      </c>
      <c r="K25" s="36">
        <v>3.7499999999999999E-2</v>
      </c>
      <c r="L25" s="32">
        <v>0.92725000000000024</v>
      </c>
    </row>
    <row r="26" spans="1:12" x14ac:dyDescent="0.25">
      <c r="A26" s="40">
        <v>1097.5853299605683</v>
      </c>
      <c r="B26" s="45">
        <v>1.6500000000000001E-2</v>
      </c>
      <c r="C26" s="41">
        <v>0.95425000000000015</v>
      </c>
      <c r="D26" s="31">
        <v>808.42004929976656</v>
      </c>
      <c r="E26" s="36">
        <v>1.4999999999999999E-2</v>
      </c>
      <c r="F26" s="32">
        <v>0.95350000000000001</v>
      </c>
      <c r="G26" s="31">
        <v>786.35054053627755</v>
      </c>
      <c r="H26" s="36">
        <v>1.6500000000000001E-2</v>
      </c>
      <c r="I26" s="32">
        <v>0.95425000000000004</v>
      </c>
      <c r="J26" s="31">
        <v>684.15702660286752</v>
      </c>
      <c r="K26" s="36">
        <v>1.6500000000000001E-2</v>
      </c>
      <c r="L26" s="32">
        <v>0.95425000000000015</v>
      </c>
    </row>
    <row r="27" spans="1:12" x14ac:dyDescent="0.25">
      <c r="A27" s="40">
        <v>1248.2242651263855</v>
      </c>
      <c r="B27" s="45">
        <v>1.4999999999999999E-2</v>
      </c>
      <c r="C27" s="41">
        <v>0.97000000000000008</v>
      </c>
      <c r="D27" s="31">
        <v>1002.7974219446855</v>
      </c>
      <c r="E27" s="36">
        <v>1.6500000000000001E-2</v>
      </c>
      <c r="F27" s="32">
        <v>0.96925000000000006</v>
      </c>
      <c r="G27" s="31">
        <v>1004.0353601838906</v>
      </c>
      <c r="H27" s="36">
        <v>1.4999999999999999E-2</v>
      </c>
      <c r="I27" s="32">
        <v>0.97</v>
      </c>
      <c r="J27" s="31">
        <v>980.73372700491416</v>
      </c>
      <c r="K27" s="36">
        <v>1.4999999999999999E-2</v>
      </c>
      <c r="L27" s="32">
        <v>0.97000000000000008</v>
      </c>
    </row>
    <row r="28" spans="1:12" x14ac:dyDescent="0.25">
      <c r="A28" s="40">
        <v>1526.3945305558891</v>
      </c>
      <c r="B28" s="45">
        <v>6.7499999999999999E-3</v>
      </c>
      <c r="C28" s="41">
        <v>0.98087500000000016</v>
      </c>
      <c r="D28" s="31">
        <v>1083.6150994469781</v>
      </c>
      <c r="E28" s="36">
        <v>6.7499999999999999E-3</v>
      </c>
      <c r="F28" s="32">
        <v>0.98087500000000005</v>
      </c>
      <c r="G28" s="31">
        <v>1231.9941079465798</v>
      </c>
      <c r="H28" s="36">
        <v>6.7499999999999999E-3</v>
      </c>
      <c r="I28" s="32">
        <v>0.98087500000000005</v>
      </c>
      <c r="J28" s="31">
        <v>1330.1624107219682</v>
      </c>
      <c r="K28" s="36">
        <v>6.7499999999999999E-3</v>
      </c>
      <c r="L28" s="32">
        <v>0.98087500000000016</v>
      </c>
    </row>
    <row r="29" spans="1:12" x14ac:dyDescent="0.25">
      <c r="A29" s="40">
        <v>1951.2136623595634</v>
      </c>
      <c r="B29" s="45">
        <v>1.125E-2</v>
      </c>
      <c r="C29" s="41">
        <v>0.98987500000000017</v>
      </c>
      <c r="D29" s="31">
        <v>1467.2292623412127</v>
      </c>
      <c r="E29" s="36">
        <v>1.125E-2</v>
      </c>
      <c r="F29" s="32">
        <v>0.98987500000000006</v>
      </c>
      <c r="G29" s="31">
        <v>1663.248366979911</v>
      </c>
      <c r="H29" s="36">
        <v>1.125E-2</v>
      </c>
      <c r="I29" s="32">
        <v>0.98987500000000006</v>
      </c>
      <c r="J29" s="31">
        <v>2106.3419715618097</v>
      </c>
      <c r="K29" s="36">
        <v>1.125E-2</v>
      </c>
      <c r="L29" s="32">
        <v>0.98987500000000017</v>
      </c>
    </row>
    <row r="30" spans="1:12" x14ac:dyDescent="0.25">
      <c r="A30" s="42">
        <v>2487.5479968401569</v>
      </c>
      <c r="B30" s="46">
        <v>4.4999999999999997E-3</v>
      </c>
      <c r="C30" s="43">
        <v>0.99775000000000014</v>
      </c>
      <c r="D30" s="33">
        <v>1959.8216170963697</v>
      </c>
      <c r="E30" s="37">
        <v>4.4999999999999997E-3</v>
      </c>
      <c r="F30" s="34">
        <v>0.99775000000000003</v>
      </c>
      <c r="G30" s="33">
        <v>2195.5002937942504</v>
      </c>
      <c r="H30" s="37">
        <v>4.4999999999999997E-3</v>
      </c>
      <c r="I30" s="34">
        <v>0.99775000000000003</v>
      </c>
      <c r="J30" s="33">
        <v>3334.6903006569337</v>
      </c>
      <c r="K30" s="37">
        <v>4.4999999999999997E-3</v>
      </c>
      <c r="L30" s="34">
        <v>0.99775000000000014</v>
      </c>
    </row>
  </sheetData>
  <mergeCells count="8">
    <mergeCell ref="A1:C1"/>
    <mergeCell ref="A2:C2"/>
    <mergeCell ref="J1:L1"/>
    <mergeCell ref="J2:L2"/>
    <mergeCell ref="G1:I1"/>
    <mergeCell ref="G2:I2"/>
    <mergeCell ref="D1:F1"/>
    <mergeCell ref="D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Q11" sqref="Q11"/>
    </sheetView>
  </sheetViews>
  <sheetFormatPr defaultRowHeight="15" x14ac:dyDescent="0.25"/>
  <sheetData>
    <row r="1" spans="1:12" x14ac:dyDescent="0.25">
      <c r="A1" s="59" t="s">
        <v>15</v>
      </c>
      <c r="B1" s="59"/>
      <c r="C1" s="59"/>
      <c r="D1" s="59" t="s">
        <v>16</v>
      </c>
      <c r="E1" s="59"/>
      <c r="F1" s="59"/>
      <c r="G1" s="60" t="s">
        <v>17</v>
      </c>
      <c r="H1" s="60"/>
      <c r="I1" s="60"/>
      <c r="J1" s="59" t="s">
        <v>14</v>
      </c>
      <c r="K1" s="59"/>
      <c r="L1" s="59"/>
    </row>
    <row r="2" spans="1:12" x14ac:dyDescent="0.25">
      <c r="A2" s="59" t="s">
        <v>25</v>
      </c>
      <c r="B2" s="59"/>
      <c r="C2" s="59"/>
      <c r="D2" s="59" t="s">
        <v>28</v>
      </c>
      <c r="E2" s="59"/>
      <c r="F2" s="59"/>
      <c r="G2" s="59" t="s">
        <v>26</v>
      </c>
      <c r="H2" s="59"/>
      <c r="I2" s="59"/>
      <c r="J2" s="59" t="s">
        <v>27</v>
      </c>
      <c r="K2" s="59"/>
      <c r="L2" s="59"/>
    </row>
    <row r="3" spans="1:12" x14ac:dyDescent="0.25">
      <c r="A3" s="30" t="s">
        <v>0</v>
      </c>
      <c r="B3" s="30" t="s">
        <v>1</v>
      </c>
      <c r="C3" s="30" t="s">
        <v>2</v>
      </c>
      <c r="D3" s="30" t="s">
        <v>0</v>
      </c>
      <c r="E3" s="30" t="s">
        <v>1</v>
      </c>
      <c r="F3" s="30" t="s">
        <v>2</v>
      </c>
      <c r="G3" s="30" t="s">
        <v>0</v>
      </c>
      <c r="H3" s="30" t="s">
        <v>1</v>
      </c>
      <c r="I3" s="30" t="s">
        <v>2</v>
      </c>
      <c r="J3" s="30" t="s">
        <v>0</v>
      </c>
      <c r="K3" s="30" t="s">
        <v>1</v>
      </c>
      <c r="L3" s="30" t="s">
        <v>2</v>
      </c>
    </row>
    <row r="4" spans="1:12" x14ac:dyDescent="0.25">
      <c r="A4" s="38">
        <v>-1801.6973938498804</v>
      </c>
      <c r="B4" s="44">
        <v>3.15E-2</v>
      </c>
      <c r="C4" s="39">
        <v>1.575E-2</v>
      </c>
      <c r="D4" s="47">
        <v>-1736.8738547911644</v>
      </c>
      <c r="E4" s="35">
        <v>3.15E-2</v>
      </c>
      <c r="F4" s="48">
        <v>1.575E-2</v>
      </c>
      <c r="G4" s="38">
        <v>-2110.1693207505095</v>
      </c>
      <c r="H4" s="44">
        <v>3.15E-2</v>
      </c>
      <c r="I4" s="39">
        <v>1.575E-2</v>
      </c>
      <c r="J4" s="38">
        <v>-4723.3382915322672</v>
      </c>
      <c r="K4" s="44">
        <v>3.15E-2</v>
      </c>
      <c r="L4" s="39">
        <v>1.575E-2</v>
      </c>
    </row>
    <row r="5" spans="1:12" x14ac:dyDescent="0.25">
      <c r="A5" s="40">
        <v>-1383.7891263198849</v>
      </c>
      <c r="B5" s="45">
        <v>5.2499999999999998E-2</v>
      </c>
      <c r="C5" s="41">
        <v>5.7749999999999996E-2</v>
      </c>
      <c r="D5" s="31">
        <v>-1298.2261691073636</v>
      </c>
      <c r="E5" s="36">
        <v>5.2499999999999998E-2</v>
      </c>
      <c r="F5" s="32">
        <v>5.7749999999999996E-2</v>
      </c>
      <c r="G5" s="40">
        <v>-1675.8273771040272</v>
      </c>
      <c r="H5" s="45">
        <v>5.2499999999999998E-2</v>
      </c>
      <c r="I5" s="41">
        <v>5.7749999999999996E-2</v>
      </c>
      <c r="J5" s="40">
        <v>-3942.7994861169432</v>
      </c>
      <c r="K5" s="45">
        <v>5.2499999999999998E-2</v>
      </c>
      <c r="L5" s="41">
        <v>5.7749999999999996E-2</v>
      </c>
    </row>
    <row r="6" spans="1:12" x14ac:dyDescent="0.25">
      <c r="A6" s="40">
        <v>-1326.9698613864248</v>
      </c>
      <c r="B6" s="45">
        <v>4.4999999999999998E-2</v>
      </c>
      <c r="C6" s="41">
        <v>0.10649999999999998</v>
      </c>
      <c r="D6" s="31">
        <v>-1185.1209343013825</v>
      </c>
      <c r="E6" s="36">
        <v>4.4999999999999998E-2</v>
      </c>
      <c r="F6" s="32">
        <v>0.10649999999999998</v>
      </c>
      <c r="G6" s="40">
        <v>-1627.7255746277015</v>
      </c>
      <c r="H6" s="45">
        <v>4.4999999999999998E-2</v>
      </c>
      <c r="I6" s="41">
        <v>0.10649999999999998</v>
      </c>
      <c r="J6" s="40">
        <v>-3854.0065234162112</v>
      </c>
      <c r="K6" s="45">
        <v>4.4999999999999998E-2</v>
      </c>
      <c r="L6" s="41">
        <v>0.10649999999999998</v>
      </c>
    </row>
    <row r="7" spans="1:12" x14ac:dyDescent="0.25">
      <c r="A7" s="40">
        <v>-912.58901374579091</v>
      </c>
      <c r="B7" s="45">
        <v>7.4999999999999997E-2</v>
      </c>
      <c r="C7" s="41">
        <v>0.16650000000000001</v>
      </c>
      <c r="D7" s="31">
        <v>-1082.8455891533836</v>
      </c>
      <c r="E7" s="36">
        <v>5.7749999999999996E-2</v>
      </c>
      <c r="F7" s="32">
        <v>0.15787499999999999</v>
      </c>
      <c r="G7" s="40">
        <v>-1208.4685789436799</v>
      </c>
      <c r="H7" s="45">
        <v>7.4999999999999997E-2</v>
      </c>
      <c r="I7" s="41">
        <v>0.16650000000000001</v>
      </c>
      <c r="J7" s="40">
        <v>-3100.842037074518</v>
      </c>
      <c r="K7" s="45">
        <v>7.4999999999999997E-2</v>
      </c>
      <c r="L7" s="41">
        <v>0.16650000000000001</v>
      </c>
    </row>
    <row r="8" spans="1:12" x14ac:dyDescent="0.25">
      <c r="A8" s="40">
        <v>-871.7253002726643</v>
      </c>
      <c r="B8" s="45">
        <v>2.1000000000000001E-2</v>
      </c>
      <c r="C8" s="41">
        <v>0.21450000000000002</v>
      </c>
      <c r="D8" s="31">
        <v>-779.62593065389137</v>
      </c>
      <c r="E8" s="36">
        <v>2.1000000000000001E-2</v>
      </c>
      <c r="F8" s="32">
        <v>0.19725000000000001</v>
      </c>
      <c r="G8" s="40">
        <v>-1159.7965939912469</v>
      </c>
      <c r="H8" s="45">
        <v>2.1000000000000001E-2</v>
      </c>
      <c r="I8" s="41">
        <v>0.21450000000000002</v>
      </c>
      <c r="J8" s="40">
        <v>-2955.6511021196989</v>
      </c>
      <c r="K8" s="45">
        <v>5.7749999999999996E-2</v>
      </c>
      <c r="L8" s="41">
        <v>0.232875</v>
      </c>
    </row>
    <row r="9" spans="1:12" x14ac:dyDescent="0.25">
      <c r="A9" s="40">
        <v>-865.64429166417949</v>
      </c>
      <c r="B9" s="45">
        <v>5.7749999999999996E-2</v>
      </c>
      <c r="C9" s="41">
        <v>0.25387500000000002</v>
      </c>
      <c r="D9" s="31">
        <v>-769.01633551588384</v>
      </c>
      <c r="E9" s="36">
        <v>7.4999999999999997E-2</v>
      </c>
      <c r="F9" s="32">
        <v>0.24525</v>
      </c>
      <c r="G9" s="40">
        <v>-1129.4545079708191</v>
      </c>
      <c r="H9" s="45">
        <v>5.7749999999999996E-2</v>
      </c>
      <c r="I9" s="41">
        <v>0.25387500000000002</v>
      </c>
      <c r="J9" s="40">
        <v>-2807.9083025637833</v>
      </c>
      <c r="K9" s="45">
        <v>2.1000000000000001E-2</v>
      </c>
      <c r="L9" s="41">
        <v>0.27225000000000005</v>
      </c>
    </row>
    <row r="10" spans="1:12" x14ac:dyDescent="0.25">
      <c r="A10" s="40">
        <v>-466.39375629402275</v>
      </c>
      <c r="B10" s="45">
        <v>1.35E-2</v>
      </c>
      <c r="C10" s="41">
        <v>0.28949999999999998</v>
      </c>
      <c r="D10" s="31">
        <v>-642.61759065729029</v>
      </c>
      <c r="E10" s="36">
        <v>9.6250000000000002E-2</v>
      </c>
      <c r="F10" s="32">
        <v>0.33087500000000003</v>
      </c>
      <c r="G10" s="40">
        <v>-745.98272930591247</v>
      </c>
      <c r="H10" s="45">
        <v>1.35E-2</v>
      </c>
      <c r="I10" s="41">
        <v>0.28949999999999998</v>
      </c>
      <c r="J10" s="40">
        <v>-2171.6988249093233</v>
      </c>
      <c r="K10" s="45">
        <v>9.6250000000000002E-2</v>
      </c>
      <c r="L10" s="41">
        <v>0.33087500000000003</v>
      </c>
    </row>
    <row r="11" spans="1:12" x14ac:dyDescent="0.25">
      <c r="A11" s="40">
        <v>-446.1557113218928</v>
      </c>
      <c r="B11" s="45">
        <v>9.6250000000000002E-2</v>
      </c>
      <c r="C11" s="41">
        <v>0.34437499999999999</v>
      </c>
      <c r="D11" s="31">
        <v>-407.2675361087654</v>
      </c>
      <c r="E11" s="36">
        <v>1.575E-2</v>
      </c>
      <c r="F11" s="32">
        <v>0.38687500000000002</v>
      </c>
      <c r="G11" s="40">
        <v>-693.53225151204288</v>
      </c>
      <c r="H11" s="45">
        <v>9.6250000000000002E-2</v>
      </c>
      <c r="I11" s="41">
        <v>0.34437499999999999</v>
      </c>
      <c r="J11" s="40">
        <v>-2106.7184483446727</v>
      </c>
      <c r="K11" s="45">
        <v>1.35E-2</v>
      </c>
      <c r="L11" s="41">
        <v>0.38575000000000004</v>
      </c>
    </row>
    <row r="12" spans="1:12" x14ac:dyDescent="0.25">
      <c r="A12" s="40">
        <v>-390.53003107916538</v>
      </c>
      <c r="B12" s="45">
        <v>0.03</v>
      </c>
      <c r="C12" s="41">
        <v>0.40750000000000003</v>
      </c>
      <c r="D12" s="31">
        <v>-283.40190939370768</v>
      </c>
      <c r="E12" s="36">
        <v>8.2500000000000004E-2</v>
      </c>
      <c r="F12" s="32">
        <v>0.436</v>
      </c>
      <c r="G12" s="40">
        <v>-692.01335968353487</v>
      </c>
      <c r="H12" s="45">
        <v>0.03</v>
      </c>
      <c r="I12" s="41">
        <v>0.40750000000000003</v>
      </c>
      <c r="J12" s="40">
        <v>-1933.8396441660639</v>
      </c>
      <c r="K12" s="45">
        <v>0.03</v>
      </c>
      <c r="L12" s="41">
        <v>0.40750000000000008</v>
      </c>
    </row>
    <row r="13" spans="1:12" x14ac:dyDescent="0.25">
      <c r="A13" s="40">
        <v>-59.180028264098837</v>
      </c>
      <c r="B13" s="45">
        <v>8.2500000000000004E-2</v>
      </c>
      <c r="C13" s="41">
        <v>0.46375</v>
      </c>
      <c r="D13" s="31">
        <v>-256.14728907355038</v>
      </c>
      <c r="E13" s="36">
        <v>0.03</v>
      </c>
      <c r="F13" s="32">
        <v>0.49225000000000002</v>
      </c>
      <c r="G13" s="40">
        <v>-353.51965325804122</v>
      </c>
      <c r="H13" s="45">
        <v>2.2499999999999999E-2</v>
      </c>
      <c r="I13" s="41">
        <v>0.43374999999999997</v>
      </c>
      <c r="J13" s="40">
        <v>-1419.0577280192119</v>
      </c>
      <c r="K13" s="45">
        <v>2.2499999999999999E-2</v>
      </c>
      <c r="L13" s="41">
        <v>0.43375000000000008</v>
      </c>
    </row>
    <row r="14" spans="1:12" x14ac:dyDescent="0.25">
      <c r="A14" s="40">
        <v>-58.246959681318913</v>
      </c>
      <c r="B14" s="45">
        <v>2.2499999999999999E-2</v>
      </c>
      <c r="C14" s="41">
        <v>0.51624999999999999</v>
      </c>
      <c r="D14" s="31">
        <v>-209.87380156623112</v>
      </c>
      <c r="E14" s="36">
        <v>1.35E-2</v>
      </c>
      <c r="F14" s="32">
        <v>0.51400000000000001</v>
      </c>
      <c r="G14" s="40">
        <v>-323.64871593517273</v>
      </c>
      <c r="H14" s="45">
        <v>8.2500000000000004E-2</v>
      </c>
      <c r="I14" s="41">
        <v>0.48625000000000002</v>
      </c>
      <c r="J14" s="40">
        <v>-1405.6798644436203</v>
      </c>
      <c r="K14" s="45">
        <v>8.2500000000000004E-2</v>
      </c>
      <c r="L14" s="41">
        <v>0.48625000000000013</v>
      </c>
    </row>
    <row r="15" spans="1:12" x14ac:dyDescent="0.25">
      <c r="A15" s="40">
        <v>77.641900214789302</v>
      </c>
      <c r="B15" s="45">
        <v>3.8500000000000006E-2</v>
      </c>
      <c r="C15" s="41">
        <v>0.54674999999999996</v>
      </c>
      <c r="D15" s="31">
        <v>-112.28356671435904</v>
      </c>
      <c r="E15" s="36">
        <v>3.8500000000000006E-2</v>
      </c>
      <c r="F15" s="32">
        <v>0.53999999999999992</v>
      </c>
      <c r="G15" s="40">
        <v>-165.76768290980726</v>
      </c>
      <c r="H15" s="45">
        <v>3.8500000000000006E-2</v>
      </c>
      <c r="I15" s="41">
        <v>0.54674999999999996</v>
      </c>
      <c r="J15" s="40">
        <v>-1115.6632666480637</v>
      </c>
      <c r="K15" s="45">
        <v>1.575E-2</v>
      </c>
      <c r="L15" s="41">
        <v>0.53537500000000005</v>
      </c>
    </row>
    <row r="16" spans="1:12" x14ac:dyDescent="0.25">
      <c r="A16" s="40">
        <v>124.97393023176801</v>
      </c>
      <c r="B16" s="45">
        <v>1.575E-2</v>
      </c>
      <c r="C16" s="41">
        <v>0.57387499999999991</v>
      </c>
      <c r="D16" s="31">
        <v>32.96046238732697</v>
      </c>
      <c r="E16" s="36">
        <v>2.6249999999999999E-2</v>
      </c>
      <c r="F16" s="32">
        <v>0.57237499999999997</v>
      </c>
      <c r="G16" s="40">
        <v>-124.360817354755</v>
      </c>
      <c r="H16" s="45">
        <v>1.575E-2</v>
      </c>
      <c r="I16" s="41">
        <v>0.57387499999999991</v>
      </c>
      <c r="J16" s="40">
        <v>-1009.1873187859956</v>
      </c>
      <c r="K16" s="45">
        <v>3.8500000000000006E-2</v>
      </c>
      <c r="L16" s="41">
        <v>0.56250000000000011</v>
      </c>
    </row>
    <row r="17" spans="1:12" x14ac:dyDescent="0.25">
      <c r="A17" s="40">
        <v>355.20081937653549</v>
      </c>
      <c r="B17" s="45">
        <v>0.13750000000000001</v>
      </c>
      <c r="C17" s="41">
        <v>0.65049999999999997</v>
      </c>
      <c r="D17" s="31">
        <v>132.70268939179368</v>
      </c>
      <c r="E17" s="36">
        <v>0.13750000000000001</v>
      </c>
      <c r="F17" s="32">
        <v>0.65424999999999989</v>
      </c>
      <c r="G17" s="40">
        <v>95.608279748854784</v>
      </c>
      <c r="H17" s="45">
        <v>0.13750000000000001</v>
      </c>
      <c r="I17" s="41">
        <v>0.65049999999999997</v>
      </c>
      <c r="J17" s="40">
        <v>-652.51537810192531</v>
      </c>
      <c r="K17" s="45">
        <v>0.13750000000000001</v>
      </c>
      <c r="L17" s="41">
        <v>0.65050000000000008</v>
      </c>
    </row>
    <row r="18" spans="1:12" x14ac:dyDescent="0.25">
      <c r="A18" s="40">
        <v>471.7005678313044</v>
      </c>
      <c r="B18" s="45">
        <v>8.9999999999999993E-3</v>
      </c>
      <c r="C18" s="41">
        <v>0.72374999999999989</v>
      </c>
      <c r="D18" s="31">
        <v>167.27971988343961</v>
      </c>
      <c r="E18" s="36">
        <v>2.2499999999999999E-2</v>
      </c>
      <c r="F18" s="32">
        <v>0.73424999999999985</v>
      </c>
      <c r="G18" s="40">
        <v>153.85069674694114</v>
      </c>
      <c r="H18" s="45">
        <v>8.9999999999999993E-3</v>
      </c>
      <c r="I18" s="41">
        <v>0.72374999999999989</v>
      </c>
      <c r="J18" s="40">
        <v>-331.71098943768857</v>
      </c>
      <c r="K18" s="45">
        <v>2.6249999999999999E-2</v>
      </c>
      <c r="L18" s="41">
        <v>0.73237500000000022</v>
      </c>
    </row>
    <row r="19" spans="1:12" x14ac:dyDescent="0.25">
      <c r="A19" s="40">
        <v>544.46251057405607</v>
      </c>
      <c r="B19" s="45">
        <v>2.6249999999999999E-2</v>
      </c>
      <c r="C19" s="41">
        <v>0.74137500000000001</v>
      </c>
      <c r="D19" s="31">
        <v>563.29448633025913</v>
      </c>
      <c r="E19" s="36">
        <v>1.0500000000000001E-2</v>
      </c>
      <c r="F19" s="32">
        <v>0.75074999999999981</v>
      </c>
      <c r="G19" s="40">
        <v>311.56143910402261</v>
      </c>
      <c r="H19" s="45">
        <v>2.6249999999999999E-2</v>
      </c>
      <c r="I19" s="41">
        <v>0.74137500000000001</v>
      </c>
      <c r="J19" s="40">
        <v>-238.08474373265562</v>
      </c>
      <c r="K19" s="45">
        <v>8.9999999999999993E-3</v>
      </c>
      <c r="L19" s="41">
        <v>0.75000000000000011</v>
      </c>
    </row>
    <row r="20" spans="1:12" x14ac:dyDescent="0.25">
      <c r="A20" s="40">
        <v>877.25980204315783</v>
      </c>
      <c r="B20" s="45">
        <v>5.5000000000000007E-2</v>
      </c>
      <c r="C20" s="41">
        <v>0.78199999999999992</v>
      </c>
      <c r="D20" s="31">
        <v>644.9932792700456</v>
      </c>
      <c r="E20" s="36">
        <v>2.2499999999999999E-2</v>
      </c>
      <c r="F20" s="32">
        <v>0.76724999999999977</v>
      </c>
      <c r="G20" s="40">
        <v>612.06349900899158</v>
      </c>
      <c r="H20" s="45">
        <v>5.5000000000000007E-2</v>
      </c>
      <c r="I20" s="41">
        <v>0.78199999999999992</v>
      </c>
      <c r="J20" s="40">
        <v>514.48701480652517</v>
      </c>
      <c r="K20" s="45">
        <v>5.5000000000000007E-2</v>
      </c>
      <c r="L20" s="41">
        <v>0.78200000000000014</v>
      </c>
    </row>
    <row r="21" spans="1:12" x14ac:dyDescent="0.25">
      <c r="A21" s="40">
        <v>1068.2601221107366</v>
      </c>
      <c r="B21" s="45">
        <v>1.0500000000000001E-2</v>
      </c>
      <c r="C21" s="41">
        <v>0.81474999999999997</v>
      </c>
      <c r="D21" s="31">
        <v>645.57173583412714</v>
      </c>
      <c r="E21" s="36">
        <v>5.5000000000000007E-2</v>
      </c>
      <c r="F21" s="32">
        <v>0.80599999999999972</v>
      </c>
      <c r="G21" s="40">
        <v>839.32600770625822</v>
      </c>
      <c r="H21" s="45">
        <v>1.0500000000000001E-2</v>
      </c>
      <c r="I21" s="41">
        <v>0.81474999999999997</v>
      </c>
      <c r="J21" s="40">
        <v>830.80051668563897</v>
      </c>
      <c r="K21" s="45">
        <v>1.0500000000000001E-2</v>
      </c>
      <c r="L21" s="41">
        <v>0.8147500000000002</v>
      </c>
    </row>
    <row r="22" spans="1:12" x14ac:dyDescent="0.25">
      <c r="A22" s="40">
        <v>1273.5912022025504</v>
      </c>
      <c r="B22" s="45">
        <v>2.2499999999999999E-2</v>
      </c>
      <c r="C22" s="41">
        <v>0.83124999999999993</v>
      </c>
      <c r="D22" s="31">
        <v>661.04506946547463</v>
      </c>
      <c r="E22" s="36">
        <v>8.9999999999999993E-3</v>
      </c>
      <c r="F22" s="32">
        <v>0.83799999999999975</v>
      </c>
      <c r="G22" s="40">
        <v>1011.307470169952</v>
      </c>
      <c r="H22" s="45">
        <v>2.2499999999999999E-2</v>
      </c>
      <c r="I22" s="41">
        <v>0.83124999999999993</v>
      </c>
      <c r="J22" s="40">
        <v>1125.5040205624473</v>
      </c>
      <c r="K22" s="45">
        <v>2.2499999999999999E-2</v>
      </c>
      <c r="L22" s="41">
        <v>0.83125000000000016</v>
      </c>
    </row>
    <row r="23" spans="1:12" x14ac:dyDescent="0.25">
      <c r="A23" s="40">
        <v>1396.0797001869569</v>
      </c>
      <c r="B23" s="45">
        <v>2.4750000000000001E-2</v>
      </c>
      <c r="C23" s="41">
        <v>0.85487499999999994</v>
      </c>
      <c r="D23" s="31">
        <v>1061.0978780555456</v>
      </c>
      <c r="E23" s="36">
        <v>3.7499999999999999E-2</v>
      </c>
      <c r="F23" s="32">
        <v>0.86124999999999985</v>
      </c>
      <c r="G23" s="40">
        <v>1131.6721414697568</v>
      </c>
      <c r="H23" s="45">
        <v>2.4750000000000001E-2</v>
      </c>
      <c r="I23" s="41">
        <v>0.85487499999999994</v>
      </c>
      <c r="J23" s="40">
        <v>1553.3265664156952</v>
      </c>
      <c r="K23" s="45">
        <v>2.4750000000000001E-2</v>
      </c>
      <c r="L23" s="41">
        <v>0.85487500000000016</v>
      </c>
    </row>
    <row r="24" spans="1:12" x14ac:dyDescent="0.25">
      <c r="A24" s="40">
        <v>1687.9720498431857</v>
      </c>
      <c r="B24" s="45">
        <v>3.7499999999999999E-2</v>
      </c>
      <c r="C24" s="41">
        <v>0.88600000000000001</v>
      </c>
      <c r="D24" s="31">
        <v>1131.6216474093326</v>
      </c>
      <c r="E24" s="36">
        <v>2.4750000000000001E-2</v>
      </c>
      <c r="F24" s="32">
        <v>0.89237499999999981</v>
      </c>
      <c r="G24" s="40">
        <v>1430.5644658539763</v>
      </c>
      <c r="H24" s="45">
        <v>3.7499999999999999E-2</v>
      </c>
      <c r="I24" s="41">
        <v>0.88600000000000001</v>
      </c>
      <c r="J24" s="40">
        <v>1878.6685069041393</v>
      </c>
      <c r="K24" s="45">
        <v>3.7499999999999999E-2</v>
      </c>
      <c r="L24" s="41">
        <v>0.88600000000000023</v>
      </c>
    </row>
    <row r="25" spans="1:12" x14ac:dyDescent="0.25">
      <c r="A25" s="40">
        <v>1804.2264967996634</v>
      </c>
      <c r="B25" s="45">
        <v>4.1250000000000002E-2</v>
      </c>
      <c r="C25" s="41">
        <v>0.92537499999999995</v>
      </c>
      <c r="D25" s="31">
        <v>1508.7751688590015</v>
      </c>
      <c r="E25" s="36">
        <v>4.1250000000000002E-2</v>
      </c>
      <c r="F25" s="32">
        <v>0.92537499999999984</v>
      </c>
      <c r="G25" s="40">
        <v>1524.1352175176235</v>
      </c>
      <c r="H25" s="45">
        <v>4.1250000000000002E-2</v>
      </c>
      <c r="I25" s="41">
        <v>0.92537499999999995</v>
      </c>
      <c r="J25" s="40">
        <v>2240.9872867411573</v>
      </c>
      <c r="K25" s="45">
        <v>4.1250000000000002E-2</v>
      </c>
      <c r="L25" s="41">
        <v>0.92537500000000017</v>
      </c>
    </row>
    <row r="26" spans="1:12" x14ac:dyDescent="0.25">
      <c r="A26" s="40">
        <v>2185.306058657879</v>
      </c>
      <c r="B26" s="45">
        <v>1.6500000000000001E-2</v>
      </c>
      <c r="C26" s="41">
        <v>0.95424999999999993</v>
      </c>
      <c r="D26" s="31">
        <v>1573.9669244978809</v>
      </c>
      <c r="E26" s="36">
        <v>1.4999999999999999E-2</v>
      </c>
      <c r="F26" s="32">
        <v>0.95349999999999979</v>
      </c>
      <c r="G26" s="40">
        <v>1901.9410629472477</v>
      </c>
      <c r="H26" s="45">
        <v>1.6500000000000001E-2</v>
      </c>
      <c r="I26" s="41">
        <v>0.95424999999999993</v>
      </c>
      <c r="J26" s="40">
        <v>3045.6708998125914</v>
      </c>
      <c r="K26" s="45">
        <v>1.4999999999999999E-2</v>
      </c>
      <c r="L26" s="41">
        <v>0.95350000000000013</v>
      </c>
    </row>
    <row r="27" spans="1:12" x14ac:dyDescent="0.25">
      <c r="A27" s="40">
        <v>2210.0310325098089</v>
      </c>
      <c r="B27" s="45">
        <v>1.4999999999999999E-2</v>
      </c>
      <c r="C27" s="41">
        <v>0.96999999999999986</v>
      </c>
      <c r="D27" s="31">
        <v>1874.8233345396898</v>
      </c>
      <c r="E27" s="36">
        <v>1.6500000000000001E-2</v>
      </c>
      <c r="F27" s="32">
        <v>0.96924999999999983</v>
      </c>
      <c r="G27" s="40">
        <v>1947.0196851141175</v>
      </c>
      <c r="H27" s="45">
        <v>1.4999999999999999E-2</v>
      </c>
      <c r="I27" s="41">
        <v>0.96999999999999986</v>
      </c>
      <c r="J27" s="40">
        <v>3203.7159332910751</v>
      </c>
      <c r="K27" s="45">
        <v>1.6500000000000001E-2</v>
      </c>
      <c r="L27" s="41">
        <v>0.96925000000000017</v>
      </c>
    </row>
    <row r="28" spans="1:12" x14ac:dyDescent="0.25">
      <c r="A28" s="40">
        <v>3381.6645377285095</v>
      </c>
      <c r="B28" s="45">
        <v>6.7499999999999999E-3</v>
      </c>
      <c r="C28" s="41">
        <v>0.98087499999999994</v>
      </c>
      <c r="D28" s="31">
        <v>2549.6412464002133</v>
      </c>
      <c r="E28" s="36">
        <v>6.7499999999999999E-3</v>
      </c>
      <c r="F28" s="32">
        <v>0.98087499999999983</v>
      </c>
      <c r="G28" s="40">
        <v>3091.0879525933633</v>
      </c>
      <c r="H28" s="45">
        <v>6.7499999999999999E-3</v>
      </c>
      <c r="I28" s="41">
        <v>0.98087499999999994</v>
      </c>
      <c r="J28" s="40">
        <v>5411.8529055361996</v>
      </c>
      <c r="K28" s="45">
        <v>6.7499999999999999E-3</v>
      </c>
      <c r="L28" s="41">
        <v>0.98087500000000016</v>
      </c>
    </row>
    <row r="29" spans="1:12" x14ac:dyDescent="0.25">
      <c r="A29" s="40">
        <v>3788.4382821765271</v>
      </c>
      <c r="B29" s="45">
        <v>1.125E-2</v>
      </c>
      <c r="C29" s="41">
        <v>0.98987499999999995</v>
      </c>
      <c r="D29" s="31">
        <v>2925.4217156851951</v>
      </c>
      <c r="E29" s="36">
        <v>1.125E-2</v>
      </c>
      <c r="F29" s="32">
        <v>0.98987499999999984</v>
      </c>
      <c r="G29" s="40">
        <v>3482.1779764765442</v>
      </c>
      <c r="H29" s="45">
        <v>1.125E-2</v>
      </c>
      <c r="I29" s="41">
        <v>0.98987499999999995</v>
      </c>
      <c r="J29" s="40">
        <v>6096.3176998684685</v>
      </c>
      <c r="K29" s="45">
        <v>1.125E-2</v>
      </c>
      <c r="L29" s="41">
        <v>0.98987500000000017</v>
      </c>
    </row>
    <row r="30" spans="1:12" x14ac:dyDescent="0.25">
      <c r="A30" s="42">
        <v>4308.173393782612</v>
      </c>
      <c r="B30" s="46">
        <v>4.4999999999999997E-3</v>
      </c>
      <c r="C30" s="43">
        <v>0.99774999999999991</v>
      </c>
      <c r="D30" s="33">
        <v>3408.9746493606908</v>
      </c>
      <c r="E30" s="37">
        <v>4.4999999999999997E-3</v>
      </c>
      <c r="F30" s="34">
        <v>0.9977499999999998</v>
      </c>
      <c r="G30" s="42">
        <v>3979.3359105749873</v>
      </c>
      <c r="H30" s="46">
        <v>4.4999999999999997E-3</v>
      </c>
      <c r="I30" s="43">
        <v>0.99774999999999991</v>
      </c>
      <c r="J30" s="42">
        <v>7251.4187806644914</v>
      </c>
      <c r="K30" s="46">
        <v>4.4999999999999997E-3</v>
      </c>
      <c r="L30" s="43">
        <v>0.99775000000000014</v>
      </c>
    </row>
  </sheetData>
  <mergeCells count="8">
    <mergeCell ref="A1:C1"/>
    <mergeCell ref="D1:F1"/>
    <mergeCell ref="G1:I1"/>
    <mergeCell ref="J1:L1"/>
    <mergeCell ref="J2:L2"/>
    <mergeCell ref="G2:I2"/>
    <mergeCell ref="D2:F2"/>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P7" sqref="P7"/>
    </sheetView>
  </sheetViews>
  <sheetFormatPr defaultRowHeight="15" x14ac:dyDescent="0.25"/>
  <sheetData>
    <row r="1" spans="1:12" ht="30.75" customHeight="1" x14ac:dyDescent="0.25">
      <c r="A1" s="59" t="s">
        <v>14</v>
      </c>
      <c r="B1" s="59"/>
      <c r="C1" s="59"/>
      <c r="D1" s="61" t="s">
        <v>16</v>
      </c>
      <c r="E1" s="59"/>
      <c r="F1" s="59"/>
      <c r="G1" s="59" t="s">
        <v>17</v>
      </c>
      <c r="H1" s="59"/>
      <c r="I1" s="59"/>
      <c r="J1" s="59" t="s">
        <v>15</v>
      </c>
      <c r="K1" s="59"/>
      <c r="L1" s="59"/>
    </row>
    <row r="2" spans="1:12" x14ac:dyDescent="0.25">
      <c r="A2" s="59" t="s">
        <v>27</v>
      </c>
      <c r="B2" s="59"/>
      <c r="C2" s="59"/>
      <c r="D2" s="61" t="s">
        <v>28</v>
      </c>
      <c r="E2" s="59"/>
      <c r="F2" s="59"/>
      <c r="G2" s="59" t="s">
        <v>26</v>
      </c>
      <c r="H2" s="59"/>
      <c r="I2" s="59"/>
      <c r="J2" s="59" t="s">
        <v>25</v>
      </c>
      <c r="K2" s="59"/>
      <c r="L2" s="59"/>
    </row>
    <row r="3" spans="1:12" x14ac:dyDescent="0.25">
      <c r="A3" s="9" t="s">
        <v>0</v>
      </c>
      <c r="B3" s="9" t="s">
        <v>1</v>
      </c>
      <c r="C3" s="9" t="s">
        <v>2</v>
      </c>
      <c r="D3" s="10" t="s">
        <v>0</v>
      </c>
      <c r="E3" s="9" t="s">
        <v>1</v>
      </c>
      <c r="F3" s="9" t="s">
        <v>2</v>
      </c>
      <c r="G3" s="30" t="s">
        <v>0</v>
      </c>
      <c r="H3" s="30" t="s">
        <v>1</v>
      </c>
      <c r="I3" s="30" t="s">
        <v>2</v>
      </c>
      <c r="J3" s="30" t="s">
        <v>0</v>
      </c>
      <c r="K3" s="30" t="s">
        <v>1</v>
      </c>
      <c r="L3" s="30" t="s">
        <v>2</v>
      </c>
    </row>
    <row r="4" spans="1:12" x14ac:dyDescent="0.25">
      <c r="A4" s="31">
        <v>-4442.1678406835208</v>
      </c>
      <c r="B4" s="35">
        <v>3.15E-2</v>
      </c>
      <c r="C4" s="32">
        <v>1.575E-2</v>
      </c>
      <c r="D4" s="38">
        <v>-1614.3117277088513</v>
      </c>
      <c r="E4" s="44">
        <v>3.15E-2</v>
      </c>
      <c r="F4" s="39">
        <v>1.575E-2</v>
      </c>
      <c r="G4" s="38">
        <v>-1999.1901417674289</v>
      </c>
      <c r="H4" s="44">
        <v>3.15E-2</v>
      </c>
      <c r="I4" s="39">
        <v>1.575E-2</v>
      </c>
      <c r="J4" s="38">
        <v>-1700.0871858945557</v>
      </c>
      <c r="K4" s="44">
        <v>3.15E-2</v>
      </c>
      <c r="L4" s="39">
        <v>1.575E-2</v>
      </c>
    </row>
    <row r="5" spans="1:12" x14ac:dyDescent="0.25">
      <c r="A5" s="31">
        <v>-3676.8809414922066</v>
      </c>
      <c r="B5" s="36">
        <v>5.2499999999999998E-2</v>
      </c>
      <c r="C5" s="32">
        <v>5.7749999999999996E-2</v>
      </c>
      <c r="D5" s="40">
        <v>-1188.0928734089325</v>
      </c>
      <c r="E5" s="45">
        <v>5.2499999999999998E-2</v>
      </c>
      <c r="F5" s="41">
        <v>5.7749999999999996E-2</v>
      </c>
      <c r="G5" s="40">
        <v>-1569.2429889521286</v>
      </c>
      <c r="H5" s="45">
        <v>5.2499999999999998E-2</v>
      </c>
      <c r="I5" s="41">
        <v>5.7749999999999996E-2</v>
      </c>
      <c r="J5" s="40">
        <v>-1284.6753744879902</v>
      </c>
      <c r="K5" s="45">
        <v>5.2499999999999998E-2</v>
      </c>
      <c r="L5" s="41">
        <v>5.7749999999999996E-2</v>
      </c>
    </row>
    <row r="6" spans="1:12" x14ac:dyDescent="0.25">
      <c r="A6" s="31">
        <v>-3226.2373164749533</v>
      </c>
      <c r="B6" s="36">
        <v>4.4999999999999998E-2</v>
      </c>
      <c r="C6" s="32">
        <v>0.10649999999999998</v>
      </c>
      <c r="D6" s="40">
        <v>-904.53622252203604</v>
      </c>
      <c r="E6" s="45">
        <v>4.4999999999999998E-2</v>
      </c>
      <c r="F6" s="41">
        <v>0.10649999999999998</v>
      </c>
      <c r="G6" s="40">
        <v>-1365.7349821244388</v>
      </c>
      <c r="H6" s="45">
        <v>4.4999999999999998E-2</v>
      </c>
      <c r="I6" s="41">
        <v>0.10649999999999998</v>
      </c>
      <c r="J6" s="40">
        <v>-1085.1795309933186</v>
      </c>
      <c r="K6" s="45">
        <v>4.4999999999999998E-2</v>
      </c>
      <c r="L6" s="41">
        <v>0.10649999999999998</v>
      </c>
    </row>
    <row r="7" spans="1:12" x14ac:dyDescent="0.25">
      <c r="A7" s="31">
        <v>-2554.5820548147321</v>
      </c>
      <c r="B7" s="36">
        <v>2.1000000000000001E-2</v>
      </c>
      <c r="C7" s="32">
        <v>0.13950000000000001</v>
      </c>
      <c r="D7" s="40">
        <v>-880.58644577378618</v>
      </c>
      <c r="E7" s="45">
        <v>5.7749999999999996E-2</v>
      </c>
      <c r="F7" s="41">
        <v>0.15787499999999999</v>
      </c>
      <c r="G7" s="40">
        <v>-1057.2662039560555</v>
      </c>
      <c r="H7" s="45">
        <v>2.1000000000000001E-2</v>
      </c>
      <c r="I7" s="41">
        <v>0.13950000000000001</v>
      </c>
      <c r="J7" s="40">
        <v>-774.86432342245826</v>
      </c>
      <c r="K7" s="45">
        <v>2.1000000000000001E-2</v>
      </c>
      <c r="L7" s="41">
        <v>0.13950000000000001</v>
      </c>
    </row>
    <row r="8" spans="1:12" x14ac:dyDescent="0.25">
      <c r="A8" s="31">
        <v>-2502.889624458222</v>
      </c>
      <c r="B8" s="36">
        <v>7.4999999999999997E-2</v>
      </c>
      <c r="C8" s="32">
        <v>0.1875</v>
      </c>
      <c r="D8" s="40">
        <v>-680.07227348980905</v>
      </c>
      <c r="E8" s="45">
        <v>2.1000000000000001E-2</v>
      </c>
      <c r="F8" s="41">
        <v>0.19725000000000001</v>
      </c>
      <c r="G8" s="40">
        <v>-955.04259136890505</v>
      </c>
      <c r="H8" s="45">
        <v>7.4999999999999997E-2</v>
      </c>
      <c r="I8" s="41">
        <v>0.1875</v>
      </c>
      <c r="J8" s="40">
        <v>-675.41973431915449</v>
      </c>
      <c r="K8" s="45">
        <v>7.4999999999999997E-2</v>
      </c>
      <c r="L8" s="41">
        <v>0.1875</v>
      </c>
    </row>
    <row r="9" spans="1:12" x14ac:dyDescent="0.25">
      <c r="A9" s="31">
        <v>-2468.2524663016984</v>
      </c>
      <c r="B9" s="36">
        <v>5.7749999999999996E-2</v>
      </c>
      <c r="C9" s="32">
        <v>0.25387499999999996</v>
      </c>
      <c r="D9" s="40">
        <v>-512.5911655904747</v>
      </c>
      <c r="E9" s="45">
        <v>7.4999999999999997E-2</v>
      </c>
      <c r="F9" s="41">
        <v>0.24525</v>
      </c>
      <c r="G9" s="40">
        <v>-923.12976666904069</v>
      </c>
      <c r="H9" s="45">
        <v>5.7749999999999996E-2</v>
      </c>
      <c r="I9" s="41">
        <v>0.25387499999999996</v>
      </c>
      <c r="J9" s="40">
        <v>-663.09865804196761</v>
      </c>
      <c r="K9" s="45">
        <v>5.7749999999999996E-2</v>
      </c>
      <c r="L9" s="41">
        <v>0.25387499999999996</v>
      </c>
    </row>
    <row r="10" spans="1:12" x14ac:dyDescent="0.25">
      <c r="A10" s="31">
        <v>-1702.965567110386</v>
      </c>
      <c r="B10" s="36">
        <v>9.6250000000000002E-2</v>
      </c>
      <c r="C10" s="32">
        <v>0.33087499999999992</v>
      </c>
      <c r="D10" s="40">
        <v>-454.36759147386647</v>
      </c>
      <c r="E10" s="45">
        <v>9.6250000000000002E-2</v>
      </c>
      <c r="F10" s="41">
        <v>0.33087500000000003</v>
      </c>
      <c r="G10" s="40">
        <v>-493.18261385373489</v>
      </c>
      <c r="H10" s="45">
        <v>9.6250000000000002E-2</v>
      </c>
      <c r="I10" s="41">
        <v>0.33087499999999992</v>
      </c>
      <c r="J10" s="40">
        <v>-247.68684663540489</v>
      </c>
      <c r="K10" s="45">
        <v>9.6250000000000002E-2</v>
      </c>
      <c r="L10" s="41">
        <v>0.33087499999999992</v>
      </c>
    </row>
    <row r="11" spans="1:12" x14ac:dyDescent="0.25">
      <c r="A11" s="31">
        <v>-1360.023881871105</v>
      </c>
      <c r="B11" s="36">
        <v>0.03</v>
      </c>
      <c r="C11" s="32">
        <v>0.39399999999999996</v>
      </c>
      <c r="D11" s="40">
        <v>-131.14453516640287</v>
      </c>
      <c r="E11" s="45">
        <v>1.575E-2</v>
      </c>
      <c r="F11" s="41">
        <v>0.38687500000000002</v>
      </c>
      <c r="G11" s="40">
        <v>-446.53864635798345</v>
      </c>
      <c r="H11" s="45">
        <v>0.03</v>
      </c>
      <c r="I11" s="41">
        <v>0.39399999999999996</v>
      </c>
      <c r="J11" s="40">
        <v>-157.61278370060654</v>
      </c>
      <c r="K11" s="45">
        <v>0.03</v>
      </c>
      <c r="L11" s="41">
        <v>0.39399999999999996</v>
      </c>
    </row>
    <row r="12" spans="1:12" x14ac:dyDescent="0.25">
      <c r="A12" s="31">
        <v>-580.66668043290974</v>
      </c>
      <c r="B12" s="36">
        <v>3.8500000000000006E-2</v>
      </c>
      <c r="C12" s="32">
        <v>0.42824999999999991</v>
      </c>
      <c r="D12" s="40">
        <v>-20.347378551682596</v>
      </c>
      <c r="E12" s="45">
        <v>0.03</v>
      </c>
      <c r="F12" s="41">
        <v>0.40975</v>
      </c>
      <c r="G12" s="40">
        <v>-43.045184883079855</v>
      </c>
      <c r="H12" s="45">
        <v>1.35E-2</v>
      </c>
      <c r="I12" s="41">
        <v>0.4157499999999999</v>
      </c>
      <c r="J12" s="40">
        <v>185.1659046051991</v>
      </c>
      <c r="K12" s="45">
        <v>1.35E-2</v>
      </c>
      <c r="L12" s="41">
        <v>0.4157499999999999</v>
      </c>
    </row>
    <row r="13" spans="1:12" x14ac:dyDescent="0.25">
      <c r="A13" s="31">
        <v>-473.17242654070287</v>
      </c>
      <c r="B13" s="36">
        <v>1.35E-2</v>
      </c>
      <c r="C13" s="32">
        <v>0.45424999999999988</v>
      </c>
      <c r="D13" s="40">
        <v>53.653008445258365</v>
      </c>
      <c r="E13" s="45">
        <v>3.8500000000000006E-2</v>
      </c>
      <c r="F13" s="41">
        <v>0.44399999999999995</v>
      </c>
      <c r="G13" s="40">
        <v>18.79417114233911</v>
      </c>
      <c r="H13" s="45">
        <v>3.8500000000000006E-2</v>
      </c>
      <c r="I13" s="41">
        <v>0.44174999999999992</v>
      </c>
      <c r="J13" s="40">
        <v>262.12420443013298</v>
      </c>
      <c r="K13" s="45">
        <v>3.8500000000000006E-2</v>
      </c>
      <c r="L13" s="41">
        <v>0.44174999999999992</v>
      </c>
    </row>
    <row r="14" spans="1:12" x14ac:dyDescent="0.25">
      <c r="A14" s="31">
        <v>-434.49952074316116</v>
      </c>
      <c r="B14" s="36">
        <v>1.575E-2</v>
      </c>
      <c r="C14" s="32">
        <v>0.46887499999999993</v>
      </c>
      <c r="D14" s="40">
        <v>143.02360371743816</v>
      </c>
      <c r="E14" s="45">
        <v>8.2500000000000004E-2</v>
      </c>
      <c r="F14" s="41">
        <v>0.50449999999999995</v>
      </c>
      <c r="G14" s="40">
        <v>118.56195136892984</v>
      </c>
      <c r="H14" s="45">
        <v>8.2500000000000004E-2</v>
      </c>
      <c r="I14" s="41">
        <v>0.50224999999999997</v>
      </c>
      <c r="J14" s="40">
        <v>375.11109875785132</v>
      </c>
      <c r="K14" s="45">
        <v>8.2500000000000004E-2</v>
      </c>
      <c r="L14" s="41">
        <v>0.50224999999999997</v>
      </c>
    </row>
    <row r="15" spans="1:12" x14ac:dyDescent="0.25">
      <c r="A15" s="31">
        <v>-393.01509873456143</v>
      </c>
      <c r="B15" s="36">
        <v>8.2500000000000004E-2</v>
      </c>
      <c r="C15" s="32">
        <v>0.5179999999999999</v>
      </c>
      <c r="D15" s="40">
        <v>295.07431913351093</v>
      </c>
      <c r="E15" s="45">
        <v>2.6249999999999999E-2</v>
      </c>
      <c r="F15" s="41">
        <v>0.55887500000000001</v>
      </c>
      <c r="G15" s="40">
        <v>170.50007588680546</v>
      </c>
      <c r="H15" s="45">
        <v>1.575E-2</v>
      </c>
      <c r="I15" s="41">
        <v>0.55137499999999995</v>
      </c>
      <c r="J15" s="40">
        <v>423.51032947395061</v>
      </c>
      <c r="K15" s="45">
        <v>1.575E-2</v>
      </c>
      <c r="L15" s="41">
        <v>0.55137499999999995</v>
      </c>
    </row>
    <row r="16" spans="1:12" x14ac:dyDescent="0.25">
      <c r="A16" s="31">
        <v>148.18854678078333</v>
      </c>
      <c r="B16" s="36">
        <v>2.2499999999999999E-2</v>
      </c>
      <c r="C16" s="32">
        <v>0.5704999999999999</v>
      </c>
      <c r="D16" s="40">
        <v>520.2821948596029</v>
      </c>
      <c r="E16" s="45">
        <v>1.35E-2</v>
      </c>
      <c r="F16" s="41">
        <v>0.57874999999999999</v>
      </c>
      <c r="G16" s="40">
        <v>330.36151679925388</v>
      </c>
      <c r="H16" s="45">
        <v>2.2499999999999999E-2</v>
      </c>
      <c r="I16" s="41">
        <v>0.57050000000000001</v>
      </c>
      <c r="J16" s="40">
        <v>583.72892472479998</v>
      </c>
      <c r="K16" s="45">
        <v>2.2499999999999999E-2</v>
      </c>
      <c r="L16" s="41">
        <v>0.57050000000000001</v>
      </c>
    </row>
    <row r="17" spans="1:12" x14ac:dyDescent="0.25">
      <c r="A17" s="31">
        <v>330.332593282169</v>
      </c>
      <c r="B17" s="36">
        <v>0.13750000000000001</v>
      </c>
      <c r="C17" s="32">
        <v>0.65049999999999986</v>
      </c>
      <c r="D17" s="40">
        <v>534.96866064900269</v>
      </c>
      <c r="E17" s="45">
        <v>0.13750000000000001</v>
      </c>
      <c r="F17" s="41">
        <v>0.65424999999999989</v>
      </c>
      <c r="G17" s="40">
        <v>529.25434212446817</v>
      </c>
      <c r="H17" s="45">
        <v>0.13750000000000001</v>
      </c>
      <c r="I17" s="41">
        <v>0.65049999999999997</v>
      </c>
      <c r="J17" s="40">
        <v>784.87089543200909</v>
      </c>
      <c r="K17" s="45">
        <v>0.13750000000000001</v>
      </c>
      <c r="L17" s="41">
        <v>0.65049999999999997</v>
      </c>
    </row>
    <row r="18" spans="1:12" x14ac:dyDescent="0.25">
      <c r="A18" s="31">
        <v>330.78737844815259</v>
      </c>
      <c r="B18" s="36">
        <v>2.6249999999999999E-2</v>
      </c>
      <c r="C18" s="32">
        <v>0.732375</v>
      </c>
      <c r="D18" s="40">
        <v>803.09491905264167</v>
      </c>
      <c r="E18" s="45">
        <v>1.0500000000000001E-2</v>
      </c>
      <c r="F18" s="41">
        <v>0.72824999999999984</v>
      </c>
      <c r="G18" s="40">
        <v>600.44722870210899</v>
      </c>
      <c r="H18" s="45">
        <v>2.6249999999999999E-2</v>
      </c>
      <c r="I18" s="41">
        <v>0.732375</v>
      </c>
      <c r="J18" s="40">
        <v>838.92214088051287</v>
      </c>
      <c r="K18" s="45">
        <v>2.6249999999999999E-2</v>
      </c>
      <c r="L18" s="41">
        <v>0.732375</v>
      </c>
    </row>
    <row r="19" spans="1:12" x14ac:dyDescent="0.25">
      <c r="A19" s="31">
        <v>1276.2290758938097</v>
      </c>
      <c r="B19" s="36">
        <v>8.9999999999999993E-3</v>
      </c>
      <c r="C19" s="32">
        <v>0.74999999999999989</v>
      </c>
      <c r="D19" s="40">
        <v>844.0920988512662</v>
      </c>
      <c r="E19" s="45">
        <v>2.2499999999999999E-2</v>
      </c>
      <c r="F19" s="41">
        <v>0.7447499999999998</v>
      </c>
      <c r="G19" s="40">
        <v>819.90261390592332</v>
      </c>
      <c r="H19" s="45">
        <v>8.9999999999999993E-3</v>
      </c>
      <c r="I19" s="41">
        <v>0.74999999999999989</v>
      </c>
      <c r="J19" s="40">
        <v>1104.588873005966</v>
      </c>
      <c r="K19" s="45">
        <v>8.9999999999999993E-3</v>
      </c>
      <c r="L19" s="41">
        <v>0.74999999999999989</v>
      </c>
    </row>
    <row r="20" spans="1:12" x14ac:dyDescent="0.25">
      <c r="A20" s="31">
        <v>1453.0862651256284</v>
      </c>
      <c r="B20" s="36">
        <v>1.0500000000000001E-2</v>
      </c>
      <c r="C20" s="32">
        <v>0.75974999999999993</v>
      </c>
      <c r="D20" s="40">
        <v>1027.2124476877957</v>
      </c>
      <c r="E20" s="45">
        <v>5.5000000000000007E-2</v>
      </c>
      <c r="F20" s="41">
        <v>0.78349999999999975</v>
      </c>
      <c r="G20" s="40">
        <v>1037.7582871353843</v>
      </c>
      <c r="H20" s="45">
        <v>5.5000000000000007E-2</v>
      </c>
      <c r="I20" s="41">
        <v>0.78199999999999992</v>
      </c>
      <c r="J20" s="40">
        <v>1302.677846050557</v>
      </c>
      <c r="K20" s="45">
        <v>5.5000000000000007E-2</v>
      </c>
      <c r="L20" s="41">
        <v>0.78199999999999992</v>
      </c>
    </row>
    <row r="21" spans="1:12" x14ac:dyDescent="0.25">
      <c r="A21" s="31">
        <v>1473.1983358692851</v>
      </c>
      <c r="B21" s="36">
        <v>5.5000000000000007E-2</v>
      </c>
      <c r="C21" s="32">
        <v>0.79249999999999987</v>
      </c>
      <c r="D21" s="40">
        <v>1233.6949396444979</v>
      </c>
      <c r="E21" s="45">
        <v>2.2499999999999999E-2</v>
      </c>
      <c r="F21" s="41">
        <v>0.82224999999999981</v>
      </c>
      <c r="G21" s="40">
        <v>1112.4240136981855</v>
      </c>
      <c r="H21" s="45">
        <v>1.0500000000000001E-2</v>
      </c>
      <c r="I21" s="41">
        <v>0.81474999999999997</v>
      </c>
      <c r="J21" s="40">
        <v>1348.7331919460489</v>
      </c>
      <c r="K21" s="45">
        <v>1.0500000000000001E-2</v>
      </c>
      <c r="L21" s="41">
        <v>0.81474999999999997</v>
      </c>
    </row>
    <row r="22" spans="1:12" x14ac:dyDescent="0.25">
      <c r="A22" s="31">
        <v>2563.863524895668</v>
      </c>
      <c r="B22" s="36">
        <v>2.2499999999999999E-2</v>
      </c>
      <c r="C22" s="32">
        <v>0.83124999999999993</v>
      </c>
      <c r="D22" s="40">
        <v>1292.1413587888946</v>
      </c>
      <c r="E22" s="45">
        <v>8.9999999999999993E-3</v>
      </c>
      <c r="F22" s="41">
        <v>0.83799999999999975</v>
      </c>
      <c r="G22" s="40">
        <v>1648.0287696610885</v>
      </c>
      <c r="H22" s="45">
        <v>2.2499999999999999E-2</v>
      </c>
      <c r="I22" s="41">
        <v>0.83124999999999993</v>
      </c>
      <c r="J22" s="40">
        <v>1918.7704703485588</v>
      </c>
      <c r="K22" s="45">
        <v>2.2499999999999999E-2</v>
      </c>
      <c r="L22" s="41">
        <v>0.83124999999999993</v>
      </c>
    </row>
    <row r="23" spans="1:12" x14ac:dyDescent="0.25">
      <c r="A23" s="31">
        <v>3287.2112169123975</v>
      </c>
      <c r="B23" s="36">
        <v>3.7499999999999999E-2</v>
      </c>
      <c r="C23" s="32">
        <v>0.86124999999999996</v>
      </c>
      <c r="D23" s="40">
        <v>1625.6399965760611</v>
      </c>
      <c r="E23" s="45">
        <v>3.7499999999999999E-2</v>
      </c>
      <c r="F23" s="41">
        <v>0.86124999999999985</v>
      </c>
      <c r="G23" s="40">
        <v>2058.7211604166237</v>
      </c>
      <c r="H23" s="45">
        <v>3.7499999999999999E-2</v>
      </c>
      <c r="I23" s="41">
        <v>0.86124999999999996</v>
      </c>
      <c r="J23" s="40">
        <v>2328.530267022717</v>
      </c>
      <c r="K23" s="45">
        <v>3.7499999999999999E-2</v>
      </c>
      <c r="L23" s="41">
        <v>0.86124999999999996</v>
      </c>
    </row>
    <row r="24" spans="1:12" x14ac:dyDescent="0.25">
      <c r="A24" s="31">
        <v>4191.5035421012299</v>
      </c>
      <c r="B24" s="36">
        <v>2.4750000000000001E-2</v>
      </c>
      <c r="C24" s="32">
        <v>0.89237499999999992</v>
      </c>
      <c r="D24" s="40">
        <v>2117.8837836148518</v>
      </c>
      <c r="E24" s="45">
        <v>1.4999999999999999E-2</v>
      </c>
      <c r="F24" s="41">
        <v>0.88749999999999973</v>
      </c>
      <c r="G24" s="40">
        <v>2305.0091527905779</v>
      </c>
      <c r="H24" s="45">
        <v>2.4750000000000001E-2</v>
      </c>
      <c r="I24" s="41">
        <v>0.89237499999999992</v>
      </c>
      <c r="J24" s="40">
        <v>2550.0932204118571</v>
      </c>
      <c r="K24" s="45">
        <v>2.4750000000000001E-2</v>
      </c>
      <c r="L24" s="41">
        <v>0.89237499999999992</v>
      </c>
    </row>
    <row r="25" spans="1:12" x14ac:dyDescent="0.25">
      <c r="A25" s="31">
        <v>4430.0769594995108</v>
      </c>
      <c r="B25" s="36">
        <v>1.4999999999999999E-2</v>
      </c>
      <c r="C25" s="32">
        <v>0.91224999999999989</v>
      </c>
      <c r="D25" s="40">
        <v>2242.4424242391624</v>
      </c>
      <c r="E25" s="45">
        <v>2.4750000000000001E-2</v>
      </c>
      <c r="F25" s="41">
        <v>0.90737499999999982</v>
      </c>
      <c r="G25" s="40">
        <v>2567.2251054275412</v>
      </c>
      <c r="H25" s="45">
        <v>1.4999999999999999E-2</v>
      </c>
      <c r="I25" s="41">
        <v>0.91224999999999989</v>
      </c>
      <c r="J25" s="40">
        <v>2846.337217641264</v>
      </c>
      <c r="K25" s="45">
        <v>1.4999999999999999E-2</v>
      </c>
      <c r="L25" s="41">
        <v>0.91224999999999989</v>
      </c>
    </row>
    <row r="26" spans="1:12" x14ac:dyDescent="0.25">
      <c r="A26" s="31">
        <v>4812.8645154227142</v>
      </c>
      <c r="B26" s="36">
        <v>4.1250000000000002E-2</v>
      </c>
      <c r="C26" s="32">
        <v>0.94037499999999996</v>
      </c>
      <c r="D26" s="40">
        <v>2566.2523282308193</v>
      </c>
      <c r="E26" s="45">
        <v>4.1250000000000002E-2</v>
      </c>
      <c r="F26" s="41">
        <v>0.94037499999999985</v>
      </c>
      <c r="G26" s="40">
        <v>2678.4158544729062</v>
      </c>
      <c r="H26" s="45">
        <v>4.1250000000000002E-2</v>
      </c>
      <c r="I26" s="41">
        <v>0.94037499999999996</v>
      </c>
      <c r="J26" s="40">
        <v>2948.6562405314517</v>
      </c>
      <c r="K26" s="45">
        <v>4.1250000000000002E-2</v>
      </c>
      <c r="L26" s="41">
        <v>0.94037499999999996</v>
      </c>
    </row>
    <row r="27" spans="1:12" x14ac:dyDescent="0.25">
      <c r="A27" s="31">
        <v>5940.9050445357425</v>
      </c>
      <c r="B27" s="36">
        <v>1.6500000000000001E-2</v>
      </c>
      <c r="C27" s="32">
        <v>0.96924999999999994</v>
      </c>
      <c r="D27" s="40">
        <v>3014.3015881684541</v>
      </c>
      <c r="E27" s="45">
        <v>1.6500000000000001E-2</v>
      </c>
      <c r="F27" s="41">
        <v>0.96924999999999983</v>
      </c>
      <c r="G27" s="40">
        <v>3167.956951579572</v>
      </c>
      <c r="H27" s="45">
        <v>1.6500000000000001E-2</v>
      </c>
      <c r="I27" s="41">
        <v>0.96924999999999994</v>
      </c>
      <c r="J27" s="40">
        <v>3469.5161888126195</v>
      </c>
      <c r="K27" s="45">
        <v>1.6500000000000001E-2</v>
      </c>
      <c r="L27" s="41">
        <v>0.96924999999999994</v>
      </c>
    </row>
    <row r="28" spans="1:12" x14ac:dyDescent="0.25">
      <c r="A28" s="31">
        <v>9132.0845409022932</v>
      </c>
      <c r="B28" s="36">
        <v>6.7499999999999999E-3</v>
      </c>
      <c r="C28" s="32">
        <v>0.98087499999999994</v>
      </c>
      <c r="D28" s="40">
        <v>4072.4398748793092</v>
      </c>
      <c r="E28" s="45">
        <v>6.7499999999999999E-3</v>
      </c>
      <c r="F28" s="41">
        <v>0.98087499999999983</v>
      </c>
      <c r="G28" s="40">
        <v>4760.5393055777195</v>
      </c>
      <c r="H28" s="45">
        <v>6.7499999999999999E-3</v>
      </c>
      <c r="I28" s="41">
        <v>0.98087499999999994</v>
      </c>
      <c r="J28" s="40">
        <v>5074.5399763317337</v>
      </c>
      <c r="K28" s="45">
        <v>6.7499999999999999E-3</v>
      </c>
      <c r="L28" s="41">
        <v>0.98087499999999994</v>
      </c>
    </row>
    <row r="29" spans="1:12" x14ac:dyDescent="0.25">
      <c r="A29" s="31">
        <v>9753.445514223773</v>
      </c>
      <c r="B29" s="36">
        <v>1.125E-2</v>
      </c>
      <c r="C29" s="32">
        <v>0.98987499999999995</v>
      </c>
      <c r="D29" s="40">
        <v>4396.2497788709625</v>
      </c>
      <c r="E29" s="45">
        <v>1.125E-2</v>
      </c>
      <c r="F29" s="41">
        <v>0.98987499999999984</v>
      </c>
      <c r="G29" s="40">
        <v>5133.9460072600441</v>
      </c>
      <c r="H29" s="45">
        <v>1.125E-2</v>
      </c>
      <c r="I29" s="41">
        <v>0.98987499999999995</v>
      </c>
      <c r="J29" s="40">
        <v>5473.1029964513227</v>
      </c>
      <c r="K29" s="45">
        <v>1.125E-2</v>
      </c>
      <c r="L29" s="41">
        <v>0.98987499999999995</v>
      </c>
    </row>
    <row r="30" spans="1:12" x14ac:dyDescent="0.25">
      <c r="A30" s="33">
        <v>10881.486043336799</v>
      </c>
      <c r="B30" s="37">
        <v>4.4999999999999997E-3</v>
      </c>
      <c r="C30" s="34">
        <v>0.99774999999999991</v>
      </c>
      <c r="D30" s="42">
        <v>4844.2990388085873</v>
      </c>
      <c r="E30" s="46">
        <v>4.4999999999999997E-3</v>
      </c>
      <c r="F30" s="43">
        <v>0.9977499999999998</v>
      </c>
      <c r="G30" s="42">
        <v>5623.4871043667054</v>
      </c>
      <c r="H30" s="46">
        <v>4.4999999999999997E-3</v>
      </c>
      <c r="I30" s="43">
        <v>0.99774999999999991</v>
      </c>
      <c r="J30" s="42">
        <v>5993.962944732486</v>
      </c>
      <c r="K30" s="46">
        <v>4.4999999999999997E-3</v>
      </c>
      <c r="L30" s="43">
        <v>0.99774999999999991</v>
      </c>
    </row>
  </sheetData>
  <mergeCells count="8">
    <mergeCell ref="A1:C1"/>
    <mergeCell ref="D1:F1"/>
    <mergeCell ref="G1:I1"/>
    <mergeCell ref="J1:L1"/>
    <mergeCell ref="J2:L2"/>
    <mergeCell ref="G2:I2"/>
    <mergeCell ref="D2:F2"/>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 workbookViewId="0">
      <selection activeCell="K32" sqref="K32"/>
    </sheetView>
  </sheetViews>
  <sheetFormatPr defaultRowHeight="15" x14ac:dyDescent="0.25"/>
  <cols>
    <col min="1" max="1" width="14.28515625" style="7" bestFit="1" customWidth="1"/>
    <col min="2" max="3" width="11.28515625" style="7" customWidth="1"/>
    <col min="4" max="4" width="14.28515625" style="7" bestFit="1" customWidth="1"/>
    <col min="5" max="6" width="11.28515625" style="7" customWidth="1"/>
  </cols>
  <sheetData>
    <row r="1" spans="1:6" x14ac:dyDescent="0.25">
      <c r="A1"/>
      <c r="B1"/>
      <c r="C1"/>
      <c r="D1"/>
      <c r="E1"/>
      <c r="F1"/>
    </row>
    <row r="2" spans="1:6" x14ac:dyDescent="0.25">
      <c r="A2"/>
      <c r="B2"/>
      <c r="C2"/>
      <c r="D2"/>
      <c r="E2"/>
      <c r="F2"/>
    </row>
    <row r="3" spans="1:6" x14ac:dyDescent="0.25">
      <c r="A3"/>
      <c r="B3" s="62" t="s">
        <v>5</v>
      </c>
      <c r="C3" s="62"/>
      <c r="D3" s="62"/>
      <c r="E3" s="62"/>
      <c r="F3" s="62"/>
    </row>
    <row r="4" spans="1:6" x14ac:dyDescent="0.25">
      <c r="A4"/>
      <c r="B4" s="63" t="s">
        <v>6</v>
      </c>
      <c r="C4" s="63"/>
      <c r="D4" s="63"/>
      <c r="E4" s="63"/>
      <c r="F4" s="63"/>
    </row>
    <row r="5" spans="1:6" x14ac:dyDescent="0.25">
      <c r="A5"/>
      <c r="B5" s="1" t="s">
        <v>0</v>
      </c>
      <c r="C5" s="2" t="s">
        <v>1</v>
      </c>
      <c r="D5" s="3" t="s">
        <v>2</v>
      </c>
      <c r="E5" s="2" t="s">
        <v>7</v>
      </c>
      <c r="F5" s="3" t="s">
        <v>8</v>
      </c>
    </row>
    <row r="6" spans="1:6" x14ac:dyDescent="0.25">
      <c r="A6"/>
      <c r="B6" s="4">
        <v>0</v>
      </c>
      <c r="C6" s="5">
        <v>1.35E-2</v>
      </c>
      <c r="D6" s="6">
        <v>6.7499999999999999E-3</v>
      </c>
      <c r="E6" s="5">
        <v>1.35E-2</v>
      </c>
      <c r="F6" s="8">
        <v>6.7499999999999999E-3</v>
      </c>
    </row>
    <row r="7" spans="1:6" x14ac:dyDescent="0.25">
      <c r="A7"/>
      <c r="B7" s="4">
        <v>0</v>
      </c>
      <c r="C7" s="5">
        <v>1.35E-2</v>
      </c>
      <c r="D7" s="6">
        <f>D6+C7*2.8</f>
        <v>4.4549999999999999E-2</v>
      </c>
      <c r="E7" s="5">
        <v>1.35E-2</v>
      </c>
      <c r="F7" s="8">
        <v>2.0250000000000001E-2</v>
      </c>
    </row>
    <row r="8" spans="1:6" x14ac:dyDescent="0.25">
      <c r="A8"/>
      <c r="B8" s="4">
        <v>0</v>
      </c>
      <c r="C8" s="5">
        <v>1.35E-2</v>
      </c>
      <c r="D8" s="6">
        <f t="shared" ref="D8:D32" si="0">D7+C8*2.8</f>
        <v>8.2350000000000007E-2</v>
      </c>
      <c r="E8" s="5">
        <v>1.35E-2</v>
      </c>
      <c r="F8" s="8">
        <v>3.3750000000000002E-2</v>
      </c>
    </row>
    <row r="9" spans="1:6" x14ac:dyDescent="0.25">
      <c r="A9"/>
      <c r="B9" s="4">
        <v>0</v>
      </c>
      <c r="C9" s="5">
        <v>1.35E-2</v>
      </c>
      <c r="D9" s="6">
        <f t="shared" si="0"/>
        <v>0.12015000000000001</v>
      </c>
      <c r="E9" s="5">
        <v>1.35E-2</v>
      </c>
      <c r="F9" s="8">
        <v>4.725E-2</v>
      </c>
    </row>
    <row r="10" spans="1:6" x14ac:dyDescent="0.25">
      <c r="A10"/>
      <c r="B10" s="4">
        <v>0</v>
      </c>
      <c r="C10" s="5">
        <v>1.35E-2</v>
      </c>
      <c r="D10" s="6">
        <f t="shared" si="0"/>
        <v>0.15795000000000001</v>
      </c>
      <c r="E10" s="5">
        <v>1.35E-2</v>
      </c>
      <c r="F10" s="8">
        <v>6.0749999999999998E-2</v>
      </c>
    </row>
    <row r="11" spans="1:6" x14ac:dyDescent="0.25">
      <c r="A11"/>
      <c r="B11" s="4">
        <v>0</v>
      </c>
      <c r="C11" s="5">
        <v>1.35E-2</v>
      </c>
      <c r="D11" s="6">
        <f t="shared" si="0"/>
        <v>0.19575000000000001</v>
      </c>
      <c r="E11" s="5">
        <v>1.35E-2</v>
      </c>
      <c r="F11" s="8">
        <v>7.425000000000001E-2</v>
      </c>
    </row>
    <row r="12" spans="1:6" x14ac:dyDescent="0.25">
      <c r="A12"/>
      <c r="B12" s="4">
        <v>0</v>
      </c>
      <c r="C12" s="5">
        <v>1.35E-2</v>
      </c>
      <c r="D12" s="6">
        <f t="shared" si="0"/>
        <v>0.23355000000000001</v>
      </c>
      <c r="E12" s="5">
        <v>1.35E-2</v>
      </c>
      <c r="F12" s="8">
        <v>8.7750000000000009E-2</v>
      </c>
    </row>
    <row r="13" spans="1:6" x14ac:dyDescent="0.25">
      <c r="A13"/>
      <c r="B13" s="4">
        <v>0</v>
      </c>
      <c r="C13" s="5">
        <v>1.35E-2</v>
      </c>
      <c r="D13" s="6">
        <f t="shared" si="0"/>
        <v>0.27134999999999998</v>
      </c>
      <c r="E13" s="5">
        <v>1.35E-2</v>
      </c>
      <c r="F13" s="8">
        <v>0.10125000000000001</v>
      </c>
    </row>
    <row r="14" spans="1:6" x14ac:dyDescent="0.25">
      <c r="A14"/>
      <c r="B14" s="4">
        <v>0</v>
      </c>
      <c r="C14" s="5">
        <v>1.35E-2</v>
      </c>
      <c r="D14" s="6">
        <f t="shared" si="0"/>
        <v>0.30914999999999998</v>
      </c>
      <c r="E14" s="5">
        <v>1.35E-2</v>
      </c>
      <c r="F14" s="8">
        <v>0.11475</v>
      </c>
    </row>
    <row r="15" spans="1:6" x14ac:dyDescent="0.25">
      <c r="A15"/>
      <c r="B15" s="4">
        <v>0</v>
      </c>
      <c r="C15" s="5">
        <v>1.35E-2</v>
      </c>
      <c r="D15" s="6">
        <f t="shared" si="0"/>
        <v>0.34694999999999998</v>
      </c>
      <c r="E15" s="5">
        <v>1.35E-2</v>
      </c>
      <c r="F15" s="8">
        <v>0.12825</v>
      </c>
    </row>
    <row r="16" spans="1:6" x14ac:dyDescent="0.25">
      <c r="A16"/>
      <c r="B16" s="4">
        <v>0</v>
      </c>
      <c r="C16" s="5">
        <v>1.35E-2</v>
      </c>
      <c r="D16" s="6">
        <f t="shared" si="0"/>
        <v>0.38474999999999998</v>
      </c>
      <c r="E16" s="5">
        <v>1.35E-2</v>
      </c>
      <c r="F16" s="8">
        <v>0.14175000000000001</v>
      </c>
    </row>
    <row r="17" spans="1:6" x14ac:dyDescent="0.25">
      <c r="A17"/>
      <c r="B17" s="4">
        <v>0</v>
      </c>
      <c r="C17" s="5">
        <v>1.35E-2</v>
      </c>
      <c r="D17" s="6">
        <f t="shared" si="0"/>
        <v>0.42254999999999998</v>
      </c>
      <c r="E17" s="5">
        <v>1.35E-2</v>
      </c>
      <c r="F17" s="8">
        <v>0.15525000000000003</v>
      </c>
    </row>
    <row r="18" spans="1:6" x14ac:dyDescent="0.25">
      <c r="A18"/>
      <c r="B18" s="4">
        <v>0</v>
      </c>
      <c r="C18" s="5">
        <v>1.35E-2</v>
      </c>
      <c r="D18" s="6">
        <f t="shared" si="0"/>
        <v>0.46034999999999998</v>
      </c>
      <c r="E18" s="5">
        <v>1.35E-2</v>
      </c>
      <c r="F18" s="8">
        <v>0.16875000000000004</v>
      </c>
    </row>
    <row r="19" spans="1:6" x14ac:dyDescent="0.25">
      <c r="A19"/>
      <c r="B19" s="4">
        <v>0</v>
      </c>
      <c r="C19" s="5">
        <v>1.35E-2</v>
      </c>
      <c r="D19" s="6">
        <f t="shared" si="0"/>
        <v>0.49814999999999998</v>
      </c>
      <c r="E19" s="5">
        <v>1.35E-2</v>
      </c>
      <c r="F19" s="8">
        <v>0.18225000000000005</v>
      </c>
    </row>
    <row r="20" spans="1:6" x14ac:dyDescent="0.25">
      <c r="A20"/>
      <c r="B20" s="4">
        <v>0</v>
      </c>
      <c r="C20" s="5">
        <v>1.35E-2</v>
      </c>
      <c r="D20" s="6">
        <f t="shared" si="0"/>
        <v>0.53594999999999993</v>
      </c>
      <c r="E20" s="5">
        <v>1.35E-2</v>
      </c>
      <c r="F20" s="8">
        <v>0.19575000000000006</v>
      </c>
    </row>
    <row r="21" spans="1:6" x14ac:dyDescent="0.25">
      <c r="A21"/>
      <c r="B21" s="4">
        <v>0</v>
      </c>
      <c r="C21" s="5">
        <v>1.35E-2</v>
      </c>
      <c r="D21" s="6">
        <f t="shared" si="0"/>
        <v>0.57374999999999998</v>
      </c>
      <c r="E21" s="5">
        <v>1.35E-2</v>
      </c>
      <c r="F21" s="8">
        <v>0.20925000000000007</v>
      </c>
    </row>
    <row r="22" spans="1:6" x14ac:dyDescent="0.25">
      <c r="A22"/>
      <c r="B22" s="4">
        <v>0</v>
      </c>
      <c r="C22" s="5">
        <v>1.35E-2</v>
      </c>
      <c r="D22" s="6">
        <f t="shared" si="0"/>
        <v>0.61155000000000004</v>
      </c>
      <c r="E22" s="5">
        <v>1.35E-2</v>
      </c>
      <c r="F22" s="8">
        <v>0.22275000000000009</v>
      </c>
    </row>
    <row r="23" spans="1:6" x14ac:dyDescent="0.25">
      <c r="A23"/>
      <c r="B23" s="4">
        <v>0</v>
      </c>
      <c r="C23" s="5">
        <v>1.35E-2</v>
      </c>
      <c r="D23" s="6">
        <f t="shared" si="0"/>
        <v>0.64935000000000009</v>
      </c>
      <c r="E23" s="5">
        <v>1.35E-2</v>
      </c>
      <c r="F23" s="8">
        <v>0.2362500000000001</v>
      </c>
    </row>
    <row r="24" spans="1:6" x14ac:dyDescent="0.25">
      <c r="A24"/>
      <c r="B24" s="4">
        <v>0</v>
      </c>
      <c r="C24" s="5">
        <v>1.35E-2</v>
      </c>
      <c r="D24" s="6">
        <f t="shared" si="0"/>
        <v>0.68715000000000015</v>
      </c>
      <c r="E24" s="5">
        <v>1.35E-2</v>
      </c>
      <c r="F24" s="8">
        <v>0.24975000000000011</v>
      </c>
    </row>
    <row r="25" spans="1:6" x14ac:dyDescent="0.25">
      <c r="A25"/>
      <c r="B25" s="4">
        <v>0</v>
      </c>
      <c r="C25" s="5">
        <v>1.35E-2</v>
      </c>
      <c r="D25" s="6">
        <f t="shared" si="0"/>
        <v>0.72495000000000021</v>
      </c>
      <c r="E25" s="5">
        <v>1.35E-2</v>
      </c>
      <c r="F25" s="8">
        <v>0.2632500000000001</v>
      </c>
    </row>
    <row r="26" spans="1:6" x14ac:dyDescent="0.25">
      <c r="A26"/>
      <c r="B26" s="4">
        <v>0</v>
      </c>
      <c r="C26" s="5">
        <v>1.35E-2</v>
      </c>
      <c r="D26" s="6">
        <f t="shared" si="0"/>
        <v>0.76275000000000026</v>
      </c>
      <c r="E26" s="5">
        <v>1.35E-2</v>
      </c>
      <c r="F26" s="8">
        <v>0.27675000000000011</v>
      </c>
    </row>
    <row r="27" spans="1:6" x14ac:dyDescent="0.25">
      <c r="A27"/>
      <c r="B27" s="4">
        <v>0</v>
      </c>
      <c r="C27" s="5">
        <v>1.35E-2</v>
      </c>
      <c r="D27" s="6">
        <f t="shared" si="0"/>
        <v>0.80055000000000032</v>
      </c>
      <c r="E27" s="5">
        <v>1.35E-2</v>
      </c>
      <c r="F27" s="8">
        <v>0.29025000000000012</v>
      </c>
    </row>
    <row r="28" spans="1:6" x14ac:dyDescent="0.25">
      <c r="A28"/>
      <c r="B28" s="4">
        <v>0</v>
      </c>
      <c r="C28" s="5">
        <v>1.35E-2</v>
      </c>
      <c r="D28" s="6">
        <f t="shared" si="0"/>
        <v>0.83835000000000037</v>
      </c>
      <c r="E28" s="5">
        <v>1.35E-2</v>
      </c>
      <c r="F28" s="8">
        <v>0.30375000000000013</v>
      </c>
    </row>
    <row r="29" spans="1:6" x14ac:dyDescent="0.25">
      <c r="A29"/>
      <c r="B29" s="4">
        <v>0</v>
      </c>
      <c r="C29" s="5">
        <v>1.35E-2</v>
      </c>
      <c r="D29" s="6">
        <f t="shared" si="0"/>
        <v>0.87615000000000043</v>
      </c>
      <c r="E29" s="5">
        <v>1.35E-2</v>
      </c>
      <c r="F29" s="8">
        <v>0.31725000000000014</v>
      </c>
    </row>
    <row r="30" spans="1:6" x14ac:dyDescent="0.25">
      <c r="A30"/>
      <c r="B30" s="4">
        <v>0</v>
      </c>
      <c r="C30" s="5">
        <v>1.35E-2</v>
      </c>
      <c r="D30" s="6">
        <f t="shared" si="0"/>
        <v>0.91395000000000048</v>
      </c>
      <c r="E30" s="5">
        <v>1.35E-2</v>
      </c>
      <c r="F30" s="8">
        <v>0.33075000000000015</v>
      </c>
    </row>
    <row r="31" spans="1:6" x14ac:dyDescent="0.25">
      <c r="A31"/>
      <c r="B31" s="4">
        <v>0</v>
      </c>
      <c r="C31" s="5">
        <v>1.35E-2</v>
      </c>
      <c r="D31" s="6">
        <f t="shared" si="0"/>
        <v>0.95175000000000054</v>
      </c>
      <c r="E31" s="5">
        <v>1.35E-2</v>
      </c>
      <c r="F31" s="8">
        <v>0.34425000000000017</v>
      </c>
    </row>
    <row r="32" spans="1:6" x14ac:dyDescent="0.25">
      <c r="A32"/>
      <c r="B32" s="4">
        <v>0</v>
      </c>
      <c r="C32" s="5">
        <v>1.35E-2</v>
      </c>
      <c r="D32" s="6">
        <f t="shared" si="0"/>
        <v>0.9895500000000006</v>
      </c>
      <c r="E32" s="5">
        <v>1.35E-2</v>
      </c>
      <c r="F32" s="8">
        <v>0.35775000000000018</v>
      </c>
    </row>
    <row r="33" spans="1:6" x14ac:dyDescent="0.25">
      <c r="A33"/>
      <c r="B33"/>
      <c r="C33"/>
      <c r="D33"/>
      <c r="E33"/>
      <c r="F33"/>
    </row>
    <row r="34" spans="1:6" x14ac:dyDescent="0.25">
      <c r="A34"/>
      <c r="B34"/>
      <c r="C34"/>
      <c r="D34"/>
      <c r="E34"/>
      <c r="F34"/>
    </row>
  </sheetData>
  <mergeCells count="2">
    <mergeCell ref="B3:F3"/>
    <mergeCell ref="B4:F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I10" sqref="I10"/>
    </sheetView>
  </sheetViews>
  <sheetFormatPr defaultRowHeight="15" x14ac:dyDescent="0.25"/>
  <cols>
    <col min="2" max="2" width="15.42578125" customWidth="1"/>
    <col min="3" max="6" width="7" customWidth="1"/>
  </cols>
  <sheetData>
    <row r="1" spans="1:6" ht="32.25" customHeight="1" x14ac:dyDescent="0.3">
      <c r="A1" s="70" t="s">
        <v>20</v>
      </c>
      <c r="B1" s="71"/>
      <c r="C1" s="71"/>
      <c r="D1" s="71"/>
      <c r="E1" s="71"/>
      <c r="F1" s="72"/>
    </row>
    <row r="2" spans="1:6" ht="18" customHeight="1" x14ac:dyDescent="0.3">
      <c r="A2" s="74" t="s">
        <v>24</v>
      </c>
      <c r="B2" s="74"/>
      <c r="C2" s="11">
        <v>14</v>
      </c>
      <c r="D2" s="11">
        <v>5</v>
      </c>
      <c r="E2" s="11">
        <v>6</v>
      </c>
      <c r="F2" s="11">
        <v>4</v>
      </c>
    </row>
    <row r="3" spans="1:6" ht="54" hidden="1" customHeight="1" x14ac:dyDescent="0.3">
      <c r="A3" s="69" t="s">
        <v>23</v>
      </c>
      <c r="B3" s="69"/>
      <c r="C3" s="12" t="s">
        <v>3</v>
      </c>
      <c r="D3" s="12" t="s">
        <v>4</v>
      </c>
      <c r="E3" s="12" t="s">
        <v>18</v>
      </c>
      <c r="F3" s="12" t="s">
        <v>19</v>
      </c>
    </row>
    <row r="4" spans="1:6" ht="16.5" x14ac:dyDescent="0.3">
      <c r="A4" s="75" t="s">
        <v>13</v>
      </c>
      <c r="B4" s="76"/>
      <c r="C4" s="76"/>
      <c r="D4" s="76"/>
      <c r="E4" s="76"/>
      <c r="F4" s="77"/>
    </row>
    <row r="5" spans="1:6" ht="16.5" x14ac:dyDescent="0.3">
      <c r="A5" s="13" t="s">
        <v>9</v>
      </c>
      <c r="B5" s="14"/>
      <c r="C5" s="15">
        <v>330.332593282169</v>
      </c>
      <c r="D5" s="16">
        <v>534.96866064900269</v>
      </c>
      <c r="E5" s="16">
        <v>529.25434212446817</v>
      </c>
      <c r="F5" s="17">
        <v>784.87089543200909</v>
      </c>
    </row>
    <row r="6" spans="1:6" ht="16.5" x14ac:dyDescent="0.3">
      <c r="A6" s="13" t="s">
        <v>10</v>
      </c>
      <c r="B6" s="14"/>
      <c r="C6" s="15">
        <v>-3286.3231331439206</v>
      </c>
      <c r="D6" s="16">
        <v>-942.3437759736222</v>
      </c>
      <c r="E6" s="16">
        <v>-1392.8693830347975</v>
      </c>
      <c r="F6" s="17">
        <v>-1111.7789767926081</v>
      </c>
    </row>
    <row r="7" spans="1:6" ht="16.5" x14ac:dyDescent="0.3">
      <c r="A7" s="13" t="s">
        <v>11</v>
      </c>
      <c r="B7" s="14"/>
      <c r="C7" s="15">
        <v>3235.5610915979996</v>
      </c>
      <c r="D7" s="16">
        <v>1939.7592071924828</v>
      </c>
      <c r="E7" s="16">
        <v>1993.9060087350135</v>
      </c>
      <c r="F7" s="17">
        <v>2220.3542349261843</v>
      </c>
    </row>
    <row r="8" spans="1:6" ht="17.25" thickBot="1" x14ac:dyDescent="0.35">
      <c r="A8" s="18" t="s">
        <v>12</v>
      </c>
      <c r="B8" s="19"/>
      <c r="C8" s="20">
        <v>-101.52565102460431</v>
      </c>
      <c r="D8" s="21">
        <v>324.15329139840389</v>
      </c>
      <c r="E8" s="21">
        <v>257.68070745289003</v>
      </c>
      <c r="F8" s="22">
        <v>523.3915665776035</v>
      </c>
    </row>
    <row r="9" spans="1:6" ht="33.75" customHeight="1" x14ac:dyDescent="0.3">
      <c r="A9" s="70" t="s">
        <v>21</v>
      </c>
      <c r="B9" s="71"/>
      <c r="C9" s="71"/>
      <c r="D9" s="71"/>
      <c r="E9" s="71"/>
      <c r="F9" s="72"/>
    </row>
    <row r="10" spans="1:6" ht="22.5" customHeight="1" x14ac:dyDescent="0.3">
      <c r="A10" s="73" t="s">
        <v>24</v>
      </c>
      <c r="B10" s="74"/>
      <c r="C10" s="11">
        <v>14</v>
      </c>
      <c r="D10" s="11">
        <v>5</v>
      </c>
      <c r="E10" s="11">
        <v>6</v>
      </c>
      <c r="F10" s="23">
        <v>4</v>
      </c>
    </row>
    <row r="11" spans="1:6" ht="45" hidden="1" customHeight="1" x14ac:dyDescent="0.3">
      <c r="A11" s="67" t="s">
        <v>23</v>
      </c>
      <c r="B11" s="68"/>
      <c r="C11" s="24" t="s">
        <v>3</v>
      </c>
      <c r="D11" s="24" t="s">
        <v>4</v>
      </c>
      <c r="E11" s="24" t="s">
        <v>18</v>
      </c>
      <c r="F11" s="25" t="s">
        <v>19</v>
      </c>
    </row>
    <row r="12" spans="1:6" ht="16.5" x14ac:dyDescent="0.3">
      <c r="A12" s="64" t="s">
        <v>13</v>
      </c>
      <c r="B12" s="65"/>
      <c r="C12" s="65"/>
      <c r="D12" s="65"/>
      <c r="E12" s="65"/>
      <c r="F12" s="66"/>
    </row>
    <row r="13" spans="1:6" ht="16.5" x14ac:dyDescent="0.3">
      <c r="A13" s="26" t="s">
        <v>9</v>
      </c>
      <c r="B13" s="27"/>
      <c r="C13" s="16">
        <v>-652.51537810192531</v>
      </c>
      <c r="D13" s="16">
        <v>132.70268939179368</v>
      </c>
      <c r="E13" s="16">
        <v>95.608279748854784</v>
      </c>
      <c r="F13" s="17">
        <v>355.20081937653549</v>
      </c>
    </row>
    <row r="14" spans="1:6" ht="16.5" x14ac:dyDescent="0.3">
      <c r="A14" s="26" t="s">
        <v>10</v>
      </c>
      <c r="B14" s="27"/>
      <c r="C14" s="16">
        <v>-3865.8455851096423</v>
      </c>
      <c r="D14" s="16">
        <v>-1200.2016322755132</v>
      </c>
      <c r="E14" s="16">
        <v>-1634.1391482912115</v>
      </c>
      <c r="F14" s="17">
        <v>-1334.5457633775529</v>
      </c>
    </row>
    <row r="15" spans="1:6" ht="16.5" x14ac:dyDescent="0.3">
      <c r="A15" s="26" t="s">
        <v>11</v>
      </c>
      <c r="B15" s="27"/>
      <c r="C15" s="16">
        <v>1514.9838491700393</v>
      </c>
      <c r="D15" s="16">
        <v>1449.9577182159239</v>
      </c>
      <c r="E15" s="16">
        <v>1192.1240200188622</v>
      </c>
      <c r="F15" s="17">
        <v>1469.3383969848692</v>
      </c>
    </row>
    <row r="16" spans="1:6" ht="17.25" thickBot="1" x14ac:dyDescent="0.35">
      <c r="A16" s="28" t="s">
        <v>12</v>
      </c>
      <c r="B16" s="29"/>
      <c r="C16" s="21">
        <v>-1091.8352369371294</v>
      </c>
      <c r="D16" s="21">
        <v>-84.469494407382797</v>
      </c>
      <c r="E16" s="21">
        <v>-177.4959611225463</v>
      </c>
      <c r="F16" s="22">
        <v>93.769144391832768</v>
      </c>
    </row>
    <row r="17" spans="1:6" ht="33.75" customHeight="1" x14ac:dyDescent="0.3">
      <c r="A17" s="70" t="s">
        <v>22</v>
      </c>
      <c r="B17" s="71"/>
      <c r="C17" s="71"/>
      <c r="D17" s="71"/>
      <c r="E17" s="71"/>
      <c r="F17" s="72"/>
    </row>
    <row r="18" spans="1:6" ht="24" customHeight="1" x14ac:dyDescent="0.3">
      <c r="A18" s="73" t="s">
        <v>24</v>
      </c>
      <c r="B18" s="74"/>
      <c r="C18" s="11">
        <v>14</v>
      </c>
      <c r="D18" s="11">
        <v>5</v>
      </c>
      <c r="E18" s="11">
        <v>6</v>
      </c>
      <c r="F18" s="23">
        <v>4</v>
      </c>
    </row>
    <row r="19" spans="1:6" ht="45" hidden="1" customHeight="1" x14ac:dyDescent="0.3">
      <c r="A19" s="67" t="s">
        <v>23</v>
      </c>
      <c r="B19" s="68"/>
      <c r="C19" s="24" t="s">
        <v>3</v>
      </c>
      <c r="D19" s="24" t="s">
        <v>4</v>
      </c>
      <c r="E19" s="24" t="s">
        <v>18</v>
      </c>
      <c r="F19" s="25" t="s">
        <v>19</v>
      </c>
    </row>
    <row r="20" spans="1:6" ht="16.5" x14ac:dyDescent="0.3">
      <c r="A20" s="64" t="s">
        <v>13</v>
      </c>
      <c r="B20" s="65"/>
      <c r="C20" s="65"/>
      <c r="D20" s="65"/>
      <c r="E20" s="65"/>
      <c r="F20" s="66"/>
    </row>
    <row r="21" spans="1:6" ht="16.5" x14ac:dyDescent="0.3">
      <c r="A21" s="26" t="s">
        <v>9</v>
      </c>
      <c r="B21" s="27"/>
      <c r="C21" s="16">
        <v>-2132.3775867116501</v>
      </c>
      <c r="D21" s="16">
        <v>-400.5113656215708</v>
      </c>
      <c r="E21" s="16">
        <v>-582.13571759541173</v>
      </c>
      <c r="F21" s="17">
        <v>-307.31825530662127</v>
      </c>
    </row>
    <row r="22" spans="1:6" ht="16.5" customHeight="1" x14ac:dyDescent="0.3">
      <c r="A22" s="26" t="s">
        <v>10</v>
      </c>
      <c r="B22" s="27"/>
      <c r="C22" s="16">
        <v>-4527.6576142782278</v>
      </c>
      <c r="D22" s="16">
        <v>-1499.9648118216398</v>
      </c>
      <c r="E22" s="16">
        <v>-1940.5094605658435</v>
      </c>
      <c r="F22" s="17">
        <v>-1626.5994212603691</v>
      </c>
    </row>
    <row r="23" spans="1:6" ht="16.5" x14ac:dyDescent="0.3">
      <c r="A23" s="26" t="s">
        <v>11</v>
      </c>
      <c r="B23" s="27"/>
      <c r="C23" s="16">
        <v>-1139.4928360665945</v>
      </c>
      <c r="D23" s="16">
        <v>241.14888333007002</v>
      </c>
      <c r="E23" s="16">
        <v>147.6835533660651</v>
      </c>
      <c r="F23" s="17">
        <v>333.25403441573872</v>
      </c>
    </row>
    <row r="24" spans="1:6" ht="17.25" thickBot="1" x14ac:dyDescent="0.35">
      <c r="A24" s="28" t="s">
        <v>12</v>
      </c>
      <c r="B24" s="29"/>
      <c r="C24" s="21">
        <v>-2486.4935940524247</v>
      </c>
      <c r="D24" s="21">
        <v>-582.7868055902162</v>
      </c>
      <c r="E24" s="21">
        <v>-813.2873678816992</v>
      </c>
      <c r="F24" s="22">
        <v>-523.40053797753365</v>
      </c>
    </row>
    <row r="31" spans="1:6" ht="39" customHeight="1" x14ac:dyDescent="0.25"/>
    <row r="39" ht="39" customHeight="1" x14ac:dyDescent="0.25"/>
    <row r="47" ht="39" customHeight="1" x14ac:dyDescent="0.25"/>
    <row r="54" ht="40.5" customHeight="1" x14ac:dyDescent="0.25"/>
    <row r="55" ht="26.25" customHeight="1" x14ac:dyDescent="0.25"/>
    <row r="62" ht="46.5" customHeight="1" x14ac:dyDescent="0.25"/>
    <row r="63" ht="27.75" customHeight="1" x14ac:dyDescent="0.25"/>
    <row r="70" ht="41.25" customHeight="1" x14ac:dyDescent="0.25"/>
    <row r="78" ht="43.5" customHeight="1" x14ac:dyDescent="0.25"/>
  </sheetData>
  <mergeCells count="12">
    <mergeCell ref="A20:F20"/>
    <mergeCell ref="A11:B11"/>
    <mergeCell ref="A19:B19"/>
    <mergeCell ref="A3:B3"/>
    <mergeCell ref="A1:F1"/>
    <mergeCell ref="A9:F9"/>
    <mergeCell ref="A17:F17"/>
    <mergeCell ref="A18:B18"/>
    <mergeCell ref="A10:B10"/>
    <mergeCell ref="A2:B2"/>
    <mergeCell ref="A4:F4"/>
    <mergeCell ref="A12:F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3</vt:i4>
      </vt:variant>
    </vt:vector>
  </HeadingPairs>
  <TitlesOfParts>
    <vt:vector size="10" baseType="lpstr">
      <vt:lpstr>Documentation</vt:lpstr>
      <vt:lpstr>TA-9A Figures</vt:lpstr>
      <vt:lpstr>35 Year Data</vt:lpstr>
      <vt:lpstr>50 Year Data</vt:lpstr>
      <vt:lpstr>78 Year Data</vt:lpstr>
      <vt:lpstr>All Gas</vt:lpstr>
      <vt:lpstr>Tables</vt:lpstr>
      <vt:lpstr>35 Years</vt:lpstr>
      <vt:lpstr>50 Years</vt:lpstr>
      <vt:lpstr>78 Years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A. Smith</dc:creator>
  <cp:lastModifiedBy>Jeff Bower</cp:lastModifiedBy>
  <cp:lastPrinted>2014-01-15T22:38:57Z</cp:lastPrinted>
  <dcterms:created xsi:type="dcterms:W3CDTF">2013-12-27T15:35:00Z</dcterms:created>
  <dcterms:modified xsi:type="dcterms:W3CDTF">2014-01-29T21:37:27Z</dcterms:modified>
</cp:coreProperties>
</file>